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GE\Desktop\ErtekProjects2\Supply-Chain-Performance\"/>
    </mc:Choice>
  </mc:AlternateContent>
  <xr:revisionPtr revIDLastSave="0" documentId="13_ncr:1_{F675BA3F-41E6-47B5-A95D-167B77007AB0}" xr6:coauthVersionLast="43" xr6:coauthVersionMax="43" xr10:uidLastSave="{00000000-0000-0000-0000-000000000000}"/>
  <bookViews>
    <workbookView xWindow="-108" yWindow="-108" windowWidth="23256" windowHeight="12576" tabRatio="702" xr2:uid="{AB5EE37B-C0ED-49DF-97F4-AD6C01E9123C}"/>
  </bookViews>
  <sheets>
    <sheet name="01 Survey For Each Evaluation" sheetId="4" r:id="rId1"/>
    <sheet name="02 Copy &amp; PasteValues in 2. Row" sheetId="5" r:id="rId2"/>
    <sheet name="03 Data for the DEA Model" sheetId="1" r:id="rId3"/>
    <sheet name="04 Respondents Database" sheetId="7" r:id="rId4"/>
    <sheet name="05 Table A1 - KPI Definitions" sheetId="3" r:id="rId5"/>
    <sheet name="06 Data for Lu et al. (2019)" sheetId="6" r:id="rId6"/>
    <sheet name="07 Lookup Tables" sheetId="8" r:id="rId7"/>
  </sheets>
  <definedNames>
    <definedName name="_xlnm._FilterDatabase" localSheetId="2" hidden="1">'03 Data for the DEA Model'!$A$1:$R$133</definedName>
    <definedName name="_xlnm._FilterDatabase" localSheetId="5" hidden="1">'06 Data for Lu et al. (2019)'!$A$1:$R$133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8" i="4" l="1"/>
  <c r="E30" i="4"/>
  <c r="A133" i="6" l="1"/>
  <c r="A132" i="6"/>
  <c r="A131" i="6"/>
  <c r="A130" i="6"/>
  <c r="A129" i="6"/>
  <c r="A128" i="6"/>
  <c r="A127" i="6"/>
  <c r="A126" i="6"/>
  <c r="A125" i="6"/>
  <c r="A124" i="6"/>
  <c r="A123" i="6"/>
  <c r="A122" i="6"/>
  <c r="A121" i="6"/>
  <c r="A120" i="6"/>
  <c r="A119" i="6"/>
  <c r="A118" i="6"/>
  <c r="A117" i="6"/>
  <c r="A116" i="6"/>
  <c r="A115" i="6"/>
  <c r="A114" i="6"/>
  <c r="A113" i="6"/>
  <c r="A112" i="6"/>
  <c r="A111" i="6"/>
  <c r="A110" i="6"/>
  <c r="A109" i="6"/>
  <c r="A108" i="6"/>
  <c r="A107" i="6"/>
  <c r="A106" i="6"/>
  <c r="A105" i="6"/>
  <c r="A104" i="6"/>
  <c r="A103" i="6"/>
  <c r="A102" i="6"/>
  <c r="A101" i="6"/>
  <c r="A100" i="6"/>
  <c r="A99" i="6"/>
  <c r="A98" i="6"/>
  <c r="A97" i="6"/>
  <c r="A96" i="6"/>
  <c r="A9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6" i="6"/>
  <c r="A5" i="6"/>
  <c r="A4" i="6"/>
  <c r="A3" i="6"/>
  <c r="A2" i="6"/>
  <c r="E21" i="4" l="1"/>
  <c r="E13" i="4"/>
  <c r="E18" i="4"/>
  <c r="S2" i="5" l="1"/>
  <c r="R2" i="5"/>
  <c r="Q2" i="5"/>
  <c r="P2" i="5"/>
  <c r="O2" i="5"/>
  <c r="N2" i="5"/>
  <c r="M2" i="5"/>
  <c r="L2" i="5"/>
  <c r="K2" i="5"/>
  <c r="J2" i="5"/>
  <c r="I2" i="5"/>
  <c r="H2" i="5"/>
  <c r="G2" i="5"/>
  <c r="F2" i="5"/>
  <c r="E2" i="5"/>
  <c r="D2" i="5"/>
  <c r="C2" i="5"/>
  <c r="A2" i="5"/>
  <c r="T2" i="5"/>
  <c r="E48" i="4"/>
  <c r="E49" i="4"/>
  <c r="E50" i="4"/>
  <c r="E51" i="4"/>
  <c r="E52" i="4"/>
  <c r="E53" i="4"/>
  <c r="E54" i="4"/>
  <c r="E47" i="4"/>
  <c r="E31" i="4"/>
  <c r="E32" i="4"/>
  <c r="E33" i="4"/>
  <c r="E34" i="4"/>
  <c r="E35" i="4"/>
  <c r="E36" i="4"/>
  <c r="E37" i="4"/>
  <c r="C55" i="4"/>
  <c r="E55" i="4" s="1"/>
  <c r="C3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author>
  </authors>
  <commentList>
    <comment ref="A1" authorId="0" shapeId="0" xr:uid="{63CBDCCC-75E4-41E8-9E12-11BAB0FC1396}">
      <text>
        <r>
          <rPr>
            <sz val="9"/>
            <color indexed="81"/>
            <rFont val="Tahoma"/>
            <family val="2"/>
          </rPr>
          <t>Cell C12 in sheet 01</t>
        </r>
      </text>
    </comment>
    <comment ref="B1" authorId="0" shapeId="0" xr:uid="{28DCC8FB-0E5D-4DBE-9E97-DE1C7F39D965}">
      <text>
        <r>
          <rPr>
            <sz val="9"/>
            <color indexed="81"/>
            <rFont val="Tahoma"/>
            <family val="2"/>
          </rPr>
          <t>Cell C13 in sheet 01.
Each respondent should have a unique RespondentID.
The RespondentID should be prepared and assigned to the 
In this sheet, the values under this column can NOT repeat, even if the same respondent has filled multiple survey forms, evaluating multiple companies.
However, in sheet 03, there will be a separate row for each survey, meaning that the values under the RespondentID column in sheet 03 can repeat.</t>
        </r>
      </text>
    </comment>
    <comment ref="C1" authorId="0" shapeId="0" xr:uid="{4D8CC7EF-0F50-4230-88AE-6217AAC5BCB3}">
      <text>
        <r>
          <rPr>
            <b/>
            <sz val="9"/>
            <color indexed="81"/>
            <rFont val="Tahoma"/>
            <family val="2"/>
          </rPr>
          <t>GE:</t>
        </r>
        <r>
          <rPr>
            <sz val="9"/>
            <color indexed="81"/>
            <rFont val="Tahoma"/>
            <family val="2"/>
          </rPr>
          <t xml:space="preserve">
Cell C14 in sheet 01.
Example answer:
"Purchasing manager"</t>
        </r>
      </text>
    </comment>
    <comment ref="D1" authorId="0" shapeId="0" xr:uid="{55E002D1-1C89-455B-A54C-BE69A5AF3EE8}">
      <text>
        <r>
          <rPr>
            <sz val="9"/>
            <color indexed="81"/>
            <rFont val="Tahoma"/>
            <family val="2"/>
          </rPr>
          <t>Cell C16 in sheet 01.
Please indicate here whether the respondent is working at the Buyer (studied company) or one of its Suppliers.</t>
        </r>
      </text>
    </comment>
    <comment ref="E1" authorId="0" shapeId="0" xr:uid="{297D01F7-A278-4DB5-B841-DC04FAAD25EA}">
      <text>
        <r>
          <rPr>
            <sz val="9"/>
            <color indexed="81"/>
            <rFont val="Tahoma"/>
            <family val="2"/>
          </rPr>
          <t>Cell C17 in sheet 01.
Each respondent is assumed to be affiliated with a single company.</t>
        </r>
      </text>
    </comment>
    <comment ref="F1" authorId="0" shapeId="0" xr:uid="{6B34140A-C5F9-4079-B7B4-85407AA7F235}">
      <text>
        <r>
          <rPr>
            <sz val="9"/>
            <color indexed="81"/>
            <rFont val="Tahoma"/>
            <family val="2"/>
          </rPr>
          <t>Cell C18 in sheet 01.
Each respondent is assumed to be affiliated with a single company.</t>
        </r>
      </text>
    </comment>
    <comment ref="I1" authorId="0" shapeId="0" xr:uid="{218CC371-0ABE-4546-BF1B-C13D9CEE776C}">
      <text>
        <r>
          <rPr>
            <sz val="9"/>
            <color indexed="81"/>
            <rFont val="Tahoma"/>
            <family val="2"/>
          </rPr>
          <t>For how many years has this respondent been working in this current company?</t>
        </r>
      </text>
    </comment>
  </commentList>
</comments>
</file>

<file path=xl/sharedStrings.xml><?xml version="1.0" encoding="utf-8"?>
<sst xmlns="http://schemas.openxmlformats.org/spreadsheetml/2006/main" count="211" uniqueCount="110">
  <si>
    <t>INPUT</t>
  </si>
  <si>
    <t>DMU</t>
  </si>
  <si>
    <t>Respondent</t>
  </si>
  <si>
    <t>Supplier</t>
  </si>
  <si>
    <t>KPIs used in this study</t>
  </si>
  <si>
    <r>
      <t xml:space="preserve">Slack </t>
    </r>
    <r>
      <rPr>
        <b/>
        <i/>
        <sz val="11"/>
        <color rgb="FF000000"/>
        <rFont val="Times New Roman"/>
        <family val="1"/>
      </rPr>
      <t>et al.</t>
    </r>
    <r>
      <rPr>
        <b/>
        <sz val="11"/>
        <color rgb="FF000000"/>
        <rFont val="Times New Roman"/>
        <family val="1"/>
      </rPr>
      <t xml:space="preserve"> (2009)</t>
    </r>
  </si>
  <si>
    <t>Johnston (2004)</t>
  </si>
  <si>
    <r>
      <t xml:space="preserve">Gunasekaran </t>
    </r>
    <r>
      <rPr>
        <b/>
        <i/>
        <sz val="11"/>
        <color rgb="FF000000"/>
        <rFont val="Times New Roman"/>
        <family val="1"/>
      </rPr>
      <t>et al.</t>
    </r>
    <r>
      <rPr>
        <b/>
        <sz val="11"/>
        <color rgb="FF000000"/>
        <rFont val="Times New Roman"/>
        <family val="1"/>
      </rPr>
      <t xml:space="preserve"> (2015)</t>
    </r>
  </si>
  <si>
    <t>Giannakis (2011)</t>
  </si>
  <si>
    <t>Psomas and Jaca (2016)</t>
  </si>
  <si>
    <t>KPI</t>
  </si>
  <si>
    <t>Description</t>
  </si>
  <si>
    <t>A</t>
  </si>
  <si>
    <t>Service with a real “wow” factor being prepared to go the extra mile</t>
  </si>
  <si>
    <t>Quality</t>
  </si>
  <si>
    <t>Going the extra mile</t>
  </si>
  <si>
    <t>Service Performance, Customer Satisfaction, Skills and Knowledge, Quality Improvements, Communication Quality.</t>
  </si>
  <si>
    <t>Quality Assurance</t>
  </si>
  <si>
    <t>Service Quality Performance, Customer Satisfaction</t>
  </si>
  <si>
    <t>B</t>
  </si>
  <si>
    <t>Innovative products or services</t>
  </si>
  <si>
    <t>Flexibility</t>
  </si>
  <si>
    <t>Service Performance, Customer Satisfaction, Skills and Knowledge.</t>
  </si>
  <si>
    <t>Customer Satisfaction</t>
  </si>
  <si>
    <t>C</t>
  </si>
  <si>
    <t>Low price / charges</t>
  </si>
  <si>
    <t>Cost</t>
  </si>
  <si>
    <t>N.A.</t>
  </si>
  <si>
    <t>Cost Efﬁciency, Proﬁtability, Productivity, ROI.</t>
  </si>
  <si>
    <t>Cost analysis, Financial Analysis</t>
  </si>
  <si>
    <t>Financial Performance</t>
  </si>
  <si>
    <t>D</t>
  </si>
  <si>
    <t>Fast response to your requests</t>
  </si>
  <si>
    <t>Speed</t>
  </si>
  <si>
    <t>Service Performance, Customer Satisfaction, Skills and Knowledge, Responsiveness, Quality Improvements, Communication Quality.</t>
  </si>
  <si>
    <t>Time Analysis</t>
  </si>
  <si>
    <t>Service Quality Performance</t>
  </si>
  <si>
    <t>E</t>
  </si>
  <si>
    <t>Being on-time</t>
  </si>
  <si>
    <t>Delivering the promise</t>
  </si>
  <si>
    <t>Service Performance, Customer Satisfaction, Skills and Knowledge, Quality Improvements, Responsiveness.</t>
  </si>
  <si>
    <t>Operational Performance</t>
  </si>
  <si>
    <t>F</t>
  </si>
  <si>
    <t>Not making mistakes</t>
  </si>
  <si>
    <t>Service Performance, Customer Satisfaction, Quality Improvements, Skills and Knowledge.</t>
  </si>
  <si>
    <t>G</t>
  </si>
  <si>
    <t>Personal touch</t>
  </si>
  <si>
    <t>Providing a personal touch</t>
  </si>
  <si>
    <t>Service Performance, Customer Satisfaction, Skills and Knowledge, Information Sharing, Communication Quality, Trust, Reputation, Value of the Outsourcing Relationship.</t>
  </si>
  <si>
    <t>H</t>
  </si>
  <si>
    <t>Dealing well with problems and queries.</t>
  </si>
  <si>
    <t>Dealing well with problems and queries</t>
  </si>
  <si>
    <t>Service Performance, Customer Satisfaction, Skills and Knowledge, Information Sharing, Quality Improvements, Communication Quality, Trust, Reputation, Value of the Outsourcing Relationship.</t>
  </si>
  <si>
    <r>
      <rPr>
        <b/>
        <sz val="11"/>
        <color theme="1"/>
        <rFont val="Times New Roman"/>
        <family val="1"/>
      </rPr>
      <t>Table A1.</t>
    </r>
    <r>
      <rPr>
        <sz val="11"/>
        <color theme="1"/>
        <rFont val="Times New Roman"/>
        <family val="1"/>
      </rPr>
      <t xml:space="preserve"> Mapping of the selected KPIs to performance measures in earlier research.</t>
    </r>
  </si>
  <si>
    <t xml:space="preserve"> </t>
  </si>
  <si>
    <t>Q1A</t>
  </si>
  <si>
    <t>Q1B</t>
  </si>
  <si>
    <t>Q2A</t>
  </si>
  <si>
    <t>Q2B</t>
  </si>
  <si>
    <t>Q1C</t>
  </si>
  <si>
    <t>Q1D</t>
  </si>
  <si>
    <t>Q1E</t>
  </si>
  <si>
    <t>Q1F</t>
  </si>
  <si>
    <t>Q1G</t>
  </si>
  <si>
    <t>Q1H</t>
  </si>
  <si>
    <t>Q2C</t>
  </si>
  <si>
    <t>Q2D</t>
  </si>
  <si>
    <t>Q2E</t>
  </si>
  <si>
    <t>Q2F</t>
  </si>
  <si>
    <r>
      <t xml:space="preserve">For each, please give a </t>
    </r>
    <r>
      <rPr>
        <b/>
        <sz val="11"/>
        <color theme="1"/>
        <rFont val="Calibri"/>
        <family val="2"/>
        <scheme val="minor"/>
      </rPr>
      <t>number between 0 and 100, where 0 denotes least</t>
    </r>
    <r>
      <rPr>
        <sz val="11"/>
        <color theme="1"/>
        <rFont val="Calibri"/>
        <family val="2"/>
        <scheme val="minor"/>
      </rPr>
      <t xml:space="preserve"> importance and </t>
    </r>
    <r>
      <rPr>
        <b/>
        <sz val="11"/>
        <color theme="1"/>
        <rFont val="Calibri"/>
        <family val="2"/>
        <scheme val="minor"/>
      </rPr>
      <t>100 denotes highest importance.</t>
    </r>
  </si>
  <si>
    <r>
      <t xml:space="preserve">Please indicate the </t>
    </r>
    <r>
      <rPr>
        <b/>
        <sz val="11"/>
        <color theme="1"/>
        <rFont val="Calibri"/>
        <family val="2"/>
        <scheme val="minor"/>
      </rPr>
      <t>relative importance</t>
    </r>
    <r>
      <rPr>
        <sz val="11"/>
        <color theme="1"/>
        <rFont val="Calibri"/>
        <family val="2"/>
        <scheme val="minor"/>
      </rPr>
      <t xml:space="preserve"> of each of the following dimensions of performance. </t>
    </r>
  </si>
  <si>
    <r>
      <t>Please evaluate the</t>
    </r>
    <r>
      <rPr>
        <b/>
        <sz val="11"/>
        <color theme="1"/>
        <rFont val="Calibri"/>
        <family val="2"/>
        <scheme val="minor"/>
      </rPr>
      <t xml:space="preserve"> performance of the mentioned supplier </t>
    </r>
    <r>
      <rPr>
        <sz val="11"/>
        <color theme="1"/>
        <rFont val="Calibri"/>
        <family val="2"/>
        <scheme val="minor"/>
      </rPr>
      <t xml:space="preserve">with regards to each of the following </t>
    </r>
    <r>
      <rPr>
        <b/>
        <sz val="11"/>
        <color theme="1"/>
        <rFont val="Calibri"/>
        <family val="2"/>
        <scheme val="minor"/>
      </rPr>
      <t xml:space="preserve">dimensions of performance. </t>
    </r>
  </si>
  <si>
    <r>
      <t xml:space="preserve">For each, please give a </t>
    </r>
    <r>
      <rPr>
        <b/>
        <sz val="11"/>
        <color theme="1"/>
        <rFont val="Calibri"/>
        <family val="2"/>
        <scheme val="minor"/>
      </rPr>
      <t>number between 0 and 10,</t>
    </r>
    <r>
      <rPr>
        <sz val="11"/>
        <color theme="1"/>
        <rFont val="Calibri"/>
        <family val="2"/>
        <scheme val="minor"/>
      </rPr>
      <t xml:space="preserve"> where </t>
    </r>
    <r>
      <rPr>
        <b/>
        <sz val="11"/>
        <color theme="1"/>
        <rFont val="Calibri"/>
        <family val="2"/>
        <scheme val="minor"/>
      </rPr>
      <t>0 denotes wors</t>
    </r>
    <r>
      <rPr>
        <sz val="11"/>
        <color theme="1"/>
        <rFont val="Calibri"/>
        <family val="2"/>
        <scheme val="minor"/>
      </rPr>
      <t xml:space="preserve">t performance and </t>
    </r>
    <r>
      <rPr>
        <b/>
        <sz val="11"/>
        <color theme="1"/>
        <rFont val="Calibri"/>
        <family val="2"/>
        <scheme val="minor"/>
      </rPr>
      <t>10 denotes best performance</t>
    </r>
    <r>
      <rPr>
        <sz val="11"/>
        <color theme="1"/>
        <rFont val="Calibri"/>
        <family val="2"/>
        <scheme val="minor"/>
      </rPr>
      <t xml:space="preserve"> in that dimension.</t>
    </r>
  </si>
  <si>
    <r>
      <rPr>
        <b/>
        <u/>
        <sz val="11"/>
        <color theme="1"/>
        <rFont val="Calibri"/>
        <family val="2"/>
        <scheme val="minor"/>
      </rPr>
      <t>IMPORTANT:</t>
    </r>
    <r>
      <rPr>
        <sz val="11"/>
        <color theme="1"/>
        <rFont val="Calibri"/>
        <family val="2"/>
        <scheme val="minor"/>
      </rPr>
      <t xml:space="preserve"> The values given for this question </t>
    </r>
    <r>
      <rPr>
        <b/>
        <sz val="11"/>
        <color theme="1"/>
        <rFont val="Calibri"/>
        <family val="2"/>
        <scheme val="minor"/>
      </rPr>
      <t>should ADD UP TO 100.</t>
    </r>
  </si>
  <si>
    <t>Validation Check</t>
  </si>
  <si>
    <t>SUM</t>
  </si>
  <si>
    <t xml:space="preserve">Survey for Supplier Performance Evaluation </t>
  </si>
  <si>
    <t xml:space="preserve">Reference: </t>
  </si>
  <si>
    <t>Lu, D., Asian, S., Ertek, G., and Sevinc, M. (2018) “Mind the perception gap: An integrative performance management framework for service supply chains”, International Journal of Physical Distribution &amp; Logistics Management, https://doi.org/10.1108/IJPDLM-09-2017-0302</t>
  </si>
  <si>
    <r>
      <rPr>
        <b/>
        <u/>
        <sz val="11"/>
        <color theme="1"/>
        <rFont val="Calibri"/>
        <family val="2"/>
        <scheme val="minor"/>
      </rPr>
      <t>IMPORTANT:</t>
    </r>
    <r>
      <rPr>
        <b/>
        <sz val="11"/>
        <color theme="1"/>
        <rFont val="Calibri"/>
        <family val="2"/>
        <scheme val="minor"/>
      </rPr>
      <t xml:space="preserve"> Please enter values only into the </t>
    </r>
    <r>
      <rPr>
        <b/>
        <sz val="11"/>
        <color theme="9" tint="-0.249977111117893"/>
        <rFont val="Calibri"/>
        <family val="2"/>
        <scheme val="minor"/>
      </rPr>
      <t>GREEN CELLS.</t>
    </r>
  </si>
  <si>
    <t>The name of the supplier you are evaluating (can be your own company):</t>
  </si>
  <si>
    <t>Thank you for entering the evaluation for this supplier.</t>
  </si>
  <si>
    <t>When you enter the values for the importance weights, please make sure the importance weights are consistent across multiple suppliers which deliver the same type of product/service.</t>
  </si>
  <si>
    <t>Question 1 (Q1): IMPORTANCE WEIGHTS</t>
  </si>
  <si>
    <t>Question 2 (Q2): PERFORMANCE SCORES</t>
  </si>
  <si>
    <t>Now please go to Sheet 02 ("02 Copy &amp; PasteValues in 2. Row") and copy the values there and Paste Special (NOT Paste!) to the sheet that contains the data for the DEA model</t>
  </si>
  <si>
    <t>Please visit the following website for this research:</t>
  </si>
  <si>
    <t>https://ertekprojects.com/gurdal-ertek-publications/mind-the-perception-gap-an-integrative-performance-management-framework-for-service-supply-chains/</t>
  </si>
  <si>
    <r>
      <t xml:space="preserve">Please </t>
    </r>
    <r>
      <rPr>
        <b/>
        <sz val="11"/>
        <color theme="1"/>
        <rFont val="Calibri"/>
        <family val="2"/>
        <scheme val="minor"/>
      </rPr>
      <t>Copy</t>
    </r>
    <r>
      <rPr>
        <sz val="11"/>
        <color theme="1"/>
        <rFont val="Calibri"/>
        <family val="2"/>
        <scheme val="minor"/>
      </rPr>
      <t xml:space="preserve"> the Data in the 2. Row and then </t>
    </r>
    <r>
      <rPr>
        <b/>
        <sz val="11"/>
        <color theme="1"/>
        <rFont val="Calibri"/>
        <family val="2"/>
        <scheme val="minor"/>
      </rPr>
      <t xml:space="preserve">Paste Special / Values Only </t>
    </r>
    <r>
      <rPr>
        <sz val="11"/>
        <color theme="1"/>
        <rFont val="Calibri"/>
        <family val="2"/>
        <scheme val="minor"/>
      </rPr>
      <t>Into sheet 03 for the DEA Model.</t>
    </r>
  </si>
  <si>
    <t>Are you working at the studied (buyer) company or one of its suppliers?</t>
  </si>
  <si>
    <t>Buyer (Studied Company)</t>
  </si>
  <si>
    <t>RespondentID</t>
  </si>
  <si>
    <t>WorksAtBuyerOrSupplier</t>
  </si>
  <si>
    <t>FullName</t>
  </si>
  <si>
    <t>Position</t>
  </si>
  <si>
    <t>Gender</t>
  </si>
  <si>
    <t>Age</t>
  </si>
  <si>
    <t>YearsAtCompany</t>
  </si>
  <si>
    <t>Male</t>
  </si>
  <si>
    <t>Female</t>
  </si>
  <si>
    <t>Do not prefer to mention</t>
  </si>
  <si>
    <t>CompanyName</t>
  </si>
  <si>
    <t>Your Full Name:</t>
  </si>
  <si>
    <t>CompanyID</t>
  </si>
  <si>
    <r>
      <t>Your Respondent ID</t>
    </r>
    <r>
      <rPr>
        <sz val="11"/>
        <color theme="1"/>
        <rFont val="Calibri"/>
        <family val="2"/>
        <scheme val="minor"/>
      </rPr>
      <t xml:space="preserve"> (to be assigned to you by the researcher)</t>
    </r>
    <r>
      <rPr>
        <b/>
        <sz val="11"/>
        <color theme="1"/>
        <rFont val="Calibri"/>
        <family val="2"/>
        <scheme val="minor"/>
      </rPr>
      <t>:</t>
    </r>
  </si>
  <si>
    <r>
      <t>Your Company Name</t>
    </r>
    <r>
      <rPr>
        <sz val="11"/>
        <color theme="1"/>
        <rFont val="Calibri"/>
        <family val="2"/>
        <scheme val="minor"/>
      </rPr>
      <t>:</t>
    </r>
  </si>
  <si>
    <r>
      <t>Your Company ID</t>
    </r>
    <r>
      <rPr>
        <sz val="11"/>
        <color theme="1"/>
        <rFont val="Calibri"/>
        <family val="2"/>
        <scheme val="minor"/>
      </rPr>
      <t xml:space="preserve"> (to be assigned to your company by the researcher)</t>
    </r>
    <r>
      <rPr>
        <b/>
        <sz val="11"/>
        <color theme="1"/>
        <rFont val="Calibri"/>
        <family val="2"/>
        <scheme val="minor"/>
      </rPr>
      <t>:</t>
    </r>
  </si>
  <si>
    <r>
      <t>The ID of the supplier you are evaluating</t>
    </r>
    <r>
      <rPr>
        <sz val="11"/>
        <color theme="1"/>
        <rFont val="Calibri"/>
        <family val="2"/>
        <scheme val="minor"/>
      </rPr>
      <t xml:space="preserve"> (to be assigned by the researcher)</t>
    </r>
    <r>
      <rPr>
        <b/>
        <sz val="11"/>
        <color theme="1"/>
        <rFont val="Calibri"/>
        <family val="2"/>
        <scheme val="minor"/>
      </rPr>
      <t>:</t>
    </r>
  </si>
  <si>
    <t>Last modified: December 3, 2018</t>
  </si>
  <si>
    <t>version v03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</si>
</sst>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rgb="FF9C5700"/>
      <name val="Calibri"/>
      <family val="2"/>
      <scheme val="minor"/>
    </font>
    <font>
      <b/>
      <sz val="11"/>
      <color rgb="FF000000"/>
      <name val="Times New Roman"/>
      <family val="1"/>
    </font>
    <font>
      <sz val="11"/>
      <color rgb="FF000000"/>
      <name val="Times New Roman"/>
      <family val="1"/>
    </font>
    <font>
      <b/>
      <i/>
      <sz val="11"/>
      <color rgb="FF000000"/>
      <name val="Times New Roman"/>
      <family val="1"/>
    </font>
    <font>
      <i/>
      <sz val="11"/>
      <color rgb="FF000000"/>
      <name val="Times New Roman"/>
      <family val="1"/>
    </font>
    <font>
      <sz val="11"/>
      <color theme="1"/>
      <name val="Times New Roman"/>
      <family val="1"/>
    </font>
    <font>
      <b/>
      <sz val="11"/>
      <color theme="1"/>
      <name val="Times New Roman"/>
      <family val="1"/>
    </font>
    <font>
      <b/>
      <u/>
      <sz val="11"/>
      <color theme="1"/>
      <name val="Calibri"/>
      <family val="2"/>
      <scheme val="minor"/>
    </font>
    <font>
      <u/>
      <sz val="11"/>
      <color theme="10"/>
      <name val="Calibri"/>
      <family val="2"/>
      <scheme val="minor"/>
    </font>
    <font>
      <b/>
      <sz val="11"/>
      <color theme="9" tint="-0.249977111117893"/>
      <name val="Calibri"/>
      <family val="2"/>
      <scheme val="minor"/>
    </font>
    <font>
      <i/>
      <sz val="11"/>
      <color theme="1"/>
      <name val="Calibri"/>
      <family val="2"/>
      <scheme val="minor"/>
    </font>
    <font>
      <sz val="11"/>
      <name val="Calibri"/>
      <family val="2"/>
      <scheme val="minor"/>
    </font>
    <font>
      <sz val="9"/>
      <color indexed="81"/>
      <name val="Tahoma"/>
      <family val="2"/>
    </font>
    <font>
      <b/>
      <sz val="9"/>
      <color indexed="81"/>
      <name val="Tahoma"/>
      <family val="2"/>
    </font>
  </fonts>
  <fills count="6">
    <fill>
      <patternFill patternType="none"/>
    </fill>
    <fill>
      <patternFill patternType="gray125"/>
    </fill>
    <fill>
      <patternFill patternType="solid">
        <fgColor rgb="FFFFFF00"/>
        <bgColor indexed="64"/>
      </patternFill>
    </fill>
    <fill>
      <patternFill patternType="solid">
        <fgColor rgb="FFFFEB9C"/>
      </patternFill>
    </fill>
    <fill>
      <patternFill patternType="solid">
        <fgColor theme="9" tint="0.59999389629810485"/>
        <bgColor indexed="64"/>
      </patternFill>
    </fill>
    <fill>
      <patternFill patternType="solid">
        <fgColor theme="0" tint="-0.14999847407452621"/>
        <bgColor indexed="64"/>
      </patternFill>
    </fill>
  </fills>
  <borders count="9">
    <border>
      <left/>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0" fontId="2" fillId="3" borderId="0" applyNumberFormat="0" applyBorder="0" applyAlignment="0" applyProtection="0"/>
    <xf numFmtId="0" fontId="10" fillId="0" borderId="0" applyNumberFormat="0" applyFill="0" applyBorder="0" applyAlignment="0" applyProtection="0"/>
  </cellStyleXfs>
  <cellXfs count="34">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4" fillId="0" borderId="3"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4"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7" fillId="0" borderId="0" xfId="0" applyFont="1"/>
    <xf numFmtId="0" fontId="1" fillId="2" borderId="7" xfId="0" applyFont="1" applyFill="1" applyBorder="1" applyAlignment="1">
      <alignment horizontal="center" vertical="center" wrapText="1"/>
    </xf>
    <xf numFmtId="0" fontId="0" fillId="0" borderId="7" xfId="0" applyBorder="1" applyAlignment="1">
      <alignment horizontal="center" vertical="center" wrapText="1"/>
    </xf>
    <xf numFmtId="0" fontId="1" fillId="2" borderId="8" xfId="0" applyFont="1" applyFill="1" applyBorder="1" applyAlignment="1">
      <alignment horizontal="center" vertical="center" wrapText="1"/>
    </xf>
    <xf numFmtId="0" fontId="0" fillId="0" borderId="8" xfId="0" applyBorder="1" applyAlignment="1">
      <alignment horizontal="center" vertical="center" wrapText="1"/>
    </xf>
    <xf numFmtId="0" fontId="1" fillId="0" borderId="0" xfId="0" applyFont="1"/>
    <xf numFmtId="0" fontId="0" fillId="4" borderId="0" xfId="0" applyFill="1"/>
    <xf numFmtId="0" fontId="0" fillId="0" borderId="0" xfId="0" applyFont="1"/>
    <xf numFmtId="0" fontId="0" fillId="0" borderId="0" xfId="0" applyFill="1"/>
    <xf numFmtId="0" fontId="1" fillId="0" borderId="0" xfId="0" applyFont="1" applyFill="1"/>
    <xf numFmtId="0" fontId="1" fillId="0" borderId="0" xfId="0" applyFont="1" applyAlignment="1">
      <alignment vertical="center"/>
    </xf>
    <xf numFmtId="0" fontId="10" fillId="0" borderId="0" xfId="2" applyAlignment="1">
      <alignment wrapText="1"/>
    </xf>
    <xf numFmtId="0" fontId="12" fillId="0" borderId="0" xfId="0" applyFont="1"/>
    <xf numFmtId="0" fontId="0" fillId="5" borderId="0" xfId="0" applyFill="1"/>
    <xf numFmtId="0" fontId="1" fillId="5" borderId="0" xfId="0" applyFont="1" applyFill="1"/>
    <xf numFmtId="0" fontId="2" fillId="3" borderId="0" xfId="1"/>
    <xf numFmtId="0" fontId="10" fillId="0" borderId="0" xfId="2"/>
    <xf numFmtId="0" fontId="13" fillId="4" borderId="0" xfId="0" applyFont="1" applyFill="1"/>
    <xf numFmtId="0" fontId="1" fillId="2" borderId="0" xfId="0" applyFont="1" applyFill="1"/>
    <xf numFmtId="0" fontId="3" fillId="0" borderId="6" xfId="0" applyFont="1" applyBorder="1" applyAlignment="1">
      <alignment horizontal="center" vertical="center"/>
    </xf>
    <xf numFmtId="0" fontId="3" fillId="0" borderId="3" xfId="0" applyFont="1" applyBorder="1" applyAlignment="1">
      <alignment horizontal="center" vertical="center"/>
    </xf>
  </cellXfs>
  <cellStyles count="3">
    <cellStyle name="Hyperlink" xfId="2" builtinId="8"/>
    <cellStyle name="Neutral" xfId="1" builtinId="28"/>
    <cellStyle name="Normal" xfId="0" builtinId="0"/>
  </cellStyles>
  <dxfs count="4">
    <dxf>
      <font>
        <color theme="0"/>
      </font>
      <fill>
        <patternFill>
          <bgColor rgb="FFFFC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rtekprojects.com/gurdal-ertek-publications/mind-the-perception-gap-an-integrative-performance-management-framework-for-service-supply-chains/" TargetMode="External"/><Relationship Id="rId1" Type="http://schemas.openxmlformats.org/officeDocument/2006/relationships/hyperlink" Target="https://www.emeraldinsight.com/doi/full/10.1108/IJPDLM-09-2017-030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DF67A-AB0E-4CE3-8A05-0BF913A37EE5}">
  <dimension ref="A1:G68"/>
  <sheetViews>
    <sheetView tabSelected="1" topLeftCell="A3" zoomScale="115" zoomScaleNormal="115" workbookViewId="0">
      <selection sqref="A1:XFD1048576"/>
    </sheetView>
  </sheetViews>
  <sheetFormatPr defaultRowHeight="14.4" x14ac:dyDescent="0.3"/>
  <cols>
    <col min="1" max="1" width="10.77734375" customWidth="1"/>
    <col min="2" max="2" width="58.88671875" customWidth="1"/>
    <col min="3" max="3" width="17.6640625" customWidth="1"/>
    <col min="5" max="5" width="59.33203125" bestFit="1" customWidth="1"/>
  </cols>
  <sheetData>
    <row r="1" spans="1:7" x14ac:dyDescent="0.3">
      <c r="A1" s="26"/>
      <c r="B1" s="26"/>
      <c r="C1" s="26"/>
      <c r="D1" s="26"/>
      <c r="E1" s="26"/>
      <c r="F1" s="26"/>
    </row>
    <row r="2" spans="1:7" x14ac:dyDescent="0.3">
      <c r="A2" s="21"/>
      <c r="B2" s="21"/>
      <c r="C2" s="21"/>
      <c r="D2" s="21"/>
      <c r="E2" s="21"/>
      <c r="F2" s="21"/>
      <c r="G2" s="21"/>
    </row>
    <row r="3" spans="1:7" x14ac:dyDescent="0.3">
      <c r="A3" s="18" t="s">
        <v>76</v>
      </c>
    </row>
    <row r="4" spans="1:7" x14ac:dyDescent="0.3">
      <c r="A4" s="25" t="s">
        <v>109</v>
      </c>
      <c r="B4" s="25" t="s">
        <v>108</v>
      </c>
    </row>
    <row r="5" spans="1:7" x14ac:dyDescent="0.3">
      <c r="A5" s="25"/>
      <c r="B5" s="25"/>
    </row>
    <row r="6" spans="1:7" ht="56.4" customHeight="1" x14ac:dyDescent="0.3">
      <c r="A6" s="23" t="s">
        <v>77</v>
      </c>
      <c r="B6" s="24" t="s">
        <v>78</v>
      </c>
    </row>
    <row r="7" spans="1:7" ht="14.4" customHeight="1" x14ac:dyDescent="0.3">
      <c r="A7" s="23"/>
      <c r="B7" s="24"/>
    </row>
    <row r="8" spans="1:7" x14ac:dyDescent="0.3">
      <c r="A8" s="26"/>
      <c r="B8" s="26"/>
      <c r="C8" s="26"/>
      <c r="D8" s="26"/>
      <c r="E8" s="26"/>
      <c r="F8" s="26"/>
    </row>
    <row r="9" spans="1:7" x14ac:dyDescent="0.3">
      <c r="A9" s="21"/>
      <c r="B9" s="21"/>
      <c r="C9" s="21"/>
      <c r="D9" s="21"/>
      <c r="E9" s="21"/>
      <c r="F9" s="21"/>
    </row>
    <row r="10" spans="1:7" x14ac:dyDescent="0.3">
      <c r="A10" s="18" t="s">
        <v>79</v>
      </c>
    </row>
    <row r="11" spans="1:7" x14ac:dyDescent="0.3">
      <c r="E11" s="18" t="s">
        <v>74</v>
      </c>
    </row>
    <row r="12" spans="1:7" x14ac:dyDescent="0.3">
      <c r="A12" s="18" t="s">
        <v>102</v>
      </c>
      <c r="C12" s="19"/>
    </row>
    <row r="13" spans="1:7" x14ac:dyDescent="0.3">
      <c r="A13" s="18" t="s">
        <v>104</v>
      </c>
      <c r="C13" s="19"/>
      <c r="E13" t="str">
        <f>IF(ISNUMBER(C13),"You correctly entered a number. Make sure it is correct.","ERROR: You should enter a number in cell C14.")</f>
        <v>ERROR: You should enter a number in cell C14.</v>
      </c>
    </row>
    <row r="14" spans="1:7" x14ac:dyDescent="0.3">
      <c r="A14" s="18" t="s">
        <v>94</v>
      </c>
      <c r="C14" s="19"/>
    </row>
    <row r="16" spans="1:7" x14ac:dyDescent="0.3">
      <c r="A16" s="18" t="s">
        <v>89</v>
      </c>
      <c r="C16" s="30"/>
      <c r="E16" s="18"/>
    </row>
    <row r="17" spans="1:6" x14ac:dyDescent="0.3">
      <c r="A17" s="18" t="s">
        <v>105</v>
      </c>
      <c r="C17" s="19"/>
    </row>
    <row r="18" spans="1:6" x14ac:dyDescent="0.3">
      <c r="A18" s="18" t="s">
        <v>106</v>
      </c>
      <c r="C18" s="19"/>
      <c r="E18" t="str">
        <f>IF(ISNUMBER(C18),"You correctly entered a number. Make sure it is correct.","ERROR: You should enter a number in cell C13.")</f>
        <v>ERROR: You should enter a number in cell C13.</v>
      </c>
    </row>
    <row r="19" spans="1:6" x14ac:dyDescent="0.3">
      <c r="A19" s="18"/>
    </row>
    <row r="20" spans="1:6" x14ac:dyDescent="0.3">
      <c r="A20" s="18" t="s">
        <v>80</v>
      </c>
      <c r="C20" s="19"/>
    </row>
    <row r="21" spans="1:6" x14ac:dyDescent="0.3">
      <c r="A21" s="18" t="s">
        <v>107</v>
      </c>
      <c r="C21" s="19"/>
      <c r="E21" t="str">
        <f>IF(ISNUMBER(C21),"You correctly entered a number. Make sure it is correct.","ERROR: You should enter a number in cell C17.")</f>
        <v>ERROR: You should enter a number in cell C17.</v>
      </c>
    </row>
    <row r="22" spans="1:6" x14ac:dyDescent="0.3">
      <c r="A22" s="18"/>
    </row>
    <row r="23" spans="1:6" x14ac:dyDescent="0.3">
      <c r="A23" s="27"/>
      <c r="B23" s="26"/>
      <c r="C23" s="26"/>
      <c r="D23" s="26"/>
      <c r="E23" s="26"/>
      <c r="F23" s="26"/>
    </row>
    <row r="25" spans="1:6" x14ac:dyDescent="0.3">
      <c r="A25" s="18" t="s">
        <v>83</v>
      </c>
    </row>
    <row r="26" spans="1:6" x14ac:dyDescent="0.3">
      <c r="A26" s="20" t="s">
        <v>70</v>
      </c>
    </row>
    <row r="27" spans="1:6" x14ac:dyDescent="0.3">
      <c r="A27" s="20" t="s">
        <v>69</v>
      </c>
    </row>
    <row r="28" spans="1:6" x14ac:dyDescent="0.3">
      <c r="A28" s="20" t="s">
        <v>73</v>
      </c>
    </row>
    <row r="29" spans="1:6" x14ac:dyDescent="0.3">
      <c r="A29" s="20"/>
      <c r="E29" s="18" t="s">
        <v>74</v>
      </c>
    </row>
    <row r="30" spans="1:6" x14ac:dyDescent="0.3">
      <c r="A30" t="s">
        <v>55</v>
      </c>
      <c r="B30" t="s">
        <v>13</v>
      </c>
      <c r="C30" s="19">
        <v>35</v>
      </c>
      <c r="E30" t="str">
        <f>IF(AND(C30&gt;=0,C30&lt;=100),"Entered value is valid.", "ERROR: Please enter a value between 0 and 100.")</f>
        <v>Entered value is valid.</v>
      </c>
    </row>
    <row r="31" spans="1:6" x14ac:dyDescent="0.3">
      <c r="A31" t="s">
        <v>56</v>
      </c>
      <c r="B31" t="s">
        <v>20</v>
      </c>
      <c r="C31" s="19">
        <v>0</v>
      </c>
      <c r="E31" t="str">
        <f t="shared" ref="E31:E37" si="0">IF(AND(C31&gt;=0,C31&lt;=100),"Entered value is valid.", "ERROR: Please enter a value between 0 and 100.")</f>
        <v>Entered value is valid.</v>
      </c>
    </row>
    <row r="32" spans="1:6" x14ac:dyDescent="0.3">
      <c r="A32" t="s">
        <v>59</v>
      </c>
      <c r="B32" t="s">
        <v>25</v>
      </c>
      <c r="C32" s="19">
        <v>0</v>
      </c>
      <c r="E32" t="str">
        <f t="shared" si="0"/>
        <v>Entered value is valid.</v>
      </c>
    </row>
    <row r="33" spans="1:6" x14ac:dyDescent="0.3">
      <c r="A33" t="s">
        <v>60</v>
      </c>
      <c r="B33" t="s">
        <v>32</v>
      </c>
      <c r="C33" s="19">
        <v>20</v>
      </c>
      <c r="E33" t="str">
        <f t="shared" si="0"/>
        <v>Entered value is valid.</v>
      </c>
    </row>
    <row r="34" spans="1:6" x14ac:dyDescent="0.3">
      <c r="A34" t="s">
        <v>61</v>
      </c>
      <c r="B34" t="s">
        <v>38</v>
      </c>
      <c r="C34" s="19">
        <v>15</v>
      </c>
      <c r="E34" t="str">
        <f t="shared" si="0"/>
        <v>Entered value is valid.</v>
      </c>
    </row>
    <row r="35" spans="1:6" x14ac:dyDescent="0.3">
      <c r="A35" t="s">
        <v>62</v>
      </c>
      <c r="B35" t="s">
        <v>43</v>
      </c>
      <c r="C35" s="19">
        <v>15</v>
      </c>
      <c r="E35" t="str">
        <f t="shared" si="0"/>
        <v>Entered value is valid.</v>
      </c>
    </row>
    <row r="36" spans="1:6" x14ac:dyDescent="0.3">
      <c r="A36" t="s">
        <v>63</v>
      </c>
      <c r="B36" t="s">
        <v>46</v>
      </c>
      <c r="C36" s="19">
        <v>5</v>
      </c>
      <c r="E36" t="str">
        <f t="shared" si="0"/>
        <v>Entered value is valid.</v>
      </c>
    </row>
    <row r="37" spans="1:6" x14ac:dyDescent="0.3">
      <c r="A37" t="s">
        <v>64</v>
      </c>
      <c r="B37" t="s">
        <v>50</v>
      </c>
      <c r="C37" s="19">
        <v>10</v>
      </c>
      <c r="E37" t="str">
        <f t="shared" si="0"/>
        <v>Entered value is valid.</v>
      </c>
    </row>
    <row r="38" spans="1:6" s="21" customFormat="1" x14ac:dyDescent="0.3">
      <c r="B38" s="22" t="s">
        <v>75</v>
      </c>
      <c r="C38" s="21">
        <f>SUM(C30:C37)</f>
        <v>100</v>
      </c>
      <c r="E38" s="28" t="str">
        <f>IF(AND(C38=100),"Bravo! Entered values SUM to 100.", "ERROR: Entered values must sum to 100.")</f>
        <v>Bravo! Entered values SUM to 100.</v>
      </c>
    </row>
    <row r="39" spans="1:6" s="21" customFormat="1" x14ac:dyDescent="0.3">
      <c r="B39" s="22"/>
    </row>
    <row r="40" spans="1:6" s="21" customFormat="1" x14ac:dyDescent="0.3">
      <c r="B40" s="22"/>
    </row>
    <row r="41" spans="1:6" s="21" customFormat="1" x14ac:dyDescent="0.3">
      <c r="A41" s="27"/>
      <c r="B41" s="26"/>
      <c r="C41" s="26"/>
      <c r="D41" s="26"/>
      <c r="E41" s="26"/>
      <c r="F41" s="26"/>
    </row>
    <row r="42" spans="1:6" s="21" customFormat="1" x14ac:dyDescent="0.3">
      <c r="B42" s="22"/>
    </row>
    <row r="43" spans="1:6" x14ac:dyDescent="0.3">
      <c r="A43" s="18" t="s">
        <v>84</v>
      </c>
    </row>
    <row r="44" spans="1:6" x14ac:dyDescent="0.3">
      <c r="A44" s="20" t="s">
        <v>71</v>
      </c>
    </row>
    <row r="45" spans="1:6" x14ac:dyDescent="0.3">
      <c r="A45" s="20" t="s">
        <v>72</v>
      </c>
    </row>
    <row r="46" spans="1:6" x14ac:dyDescent="0.3">
      <c r="A46" s="20"/>
      <c r="E46" s="18" t="s">
        <v>74</v>
      </c>
    </row>
    <row r="47" spans="1:6" x14ac:dyDescent="0.3">
      <c r="A47" t="s">
        <v>57</v>
      </c>
      <c r="B47" t="s">
        <v>13</v>
      </c>
      <c r="C47" s="19">
        <v>5</v>
      </c>
      <c r="E47" t="str">
        <f>IF(AND(C47&gt;=0,C47&lt;=10),"Entered value is valid.", "ERROR: Please enter a value between 0 and 10.")</f>
        <v>Entered value is valid.</v>
      </c>
    </row>
    <row r="48" spans="1:6" x14ac:dyDescent="0.3">
      <c r="A48" t="s">
        <v>58</v>
      </c>
      <c r="B48" t="s">
        <v>20</v>
      </c>
      <c r="C48" s="19">
        <v>3</v>
      </c>
      <c r="E48" t="str">
        <f t="shared" ref="E48:E54" si="1">IF(AND(C48&gt;=0,C48&lt;=10),"Entered value is valid.", "ERROR: Please enter a value between 0 and 10.")</f>
        <v>Entered value is valid.</v>
      </c>
    </row>
    <row r="49" spans="1:6" x14ac:dyDescent="0.3">
      <c r="A49" t="s">
        <v>65</v>
      </c>
      <c r="B49" t="s">
        <v>25</v>
      </c>
      <c r="C49" s="19">
        <v>2</v>
      </c>
      <c r="E49" t="str">
        <f t="shared" si="1"/>
        <v>Entered value is valid.</v>
      </c>
    </row>
    <row r="50" spans="1:6" x14ac:dyDescent="0.3">
      <c r="A50" t="s">
        <v>65</v>
      </c>
      <c r="B50" t="s">
        <v>32</v>
      </c>
      <c r="C50" s="19">
        <v>4</v>
      </c>
      <c r="E50" t="str">
        <f t="shared" si="1"/>
        <v>Entered value is valid.</v>
      </c>
    </row>
    <row r="51" spans="1:6" x14ac:dyDescent="0.3">
      <c r="A51" t="s">
        <v>66</v>
      </c>
      <c r="B51" t="s">
        <v>38</v>
      </c>
      <c r="C51" s="19">
        <v>6</v>
      </c>
      <c r="E51" t="str">
        <f t="shared" si="1"/>
        <v>Entered value is valid.</v>
      </c>
    </row>
    <row r="52" spans="1:6" x14ac:dyDescent="0.3">
      <c r="A52" t="s">
        <v>67</v>
      </c>
      <c r="B52" t="s">
        <v>43</v>
      </c>
      <c r="C52" s="19">
        <v>4</v>
      </c>
      <c r="E52" t="str">
        <f t="shared" si="1"/>
        <v>Entered value is valid.</v>
      </c>
    </row>
    <row r="53" spans="1:6" x14ac:dyDescent="0.3">
      <c r="A53" t="s">
        <v>67</v>
      </c>
      <c r="B53" t="s">
        <v>46</v>
      </c>
      <c r="C53" s="19">
        <v>2</v>
      </c>
      <c r="E53" t="str">
        <f t="shared" si="1"/>
        <v>Entered value is valid.</v>
      </c>
    </row>
    <row r="54" spans="1:6" x14ac:dyDescent="0.3">
      <c r="A54" t="s">
        <v>68</v>
      </c>
      <c r="B54" t="s">
        <v>50</v>
      </c>
      <c r="C54" s="19">
        <v>3</v>
      </c>
      <c r="E54" t="str">
        <f t="shared" si="1"/>
        <v>Entered value is valid.</v>
      </c>
    </row>
    <row r="55" spans="1:6" x14ac:dyDescent="0.3">
      <c r="B55" s="22" t="s">
        <v>75</v>
      </c>
      <c r="C55" s="21">
        <f>SUM(C47:C54)</f>
        <v>29</v>
      </c>
      <c r="E55" t="str">
        <f>IF(C55&lt;8,"WARNING: Are you sure that the supplier has such poor performance?",IF(C55&gt;95,"WARNING: Are you sure that the supplier has such extraordinary performance?","Everything seems fine."))</f>
        <v>Everything seems fine.</v>
      </c>
    </row>
    <row r="57" spans="1:6" x14ac:dyDescent="0.3">
      <c r="A57" s="27"/>
      <c r="B57" s="26"/>
      <c r="C57" s="26"/>
      <c r="D57" s="26"/>
      <c r="E57" s="26"/>
      <c r="F57" s="26"/>
    </row>
    <row r="59" spans="1:6" x14ac:dyDescent="0.3">
      <c r="A59" t="s">
        <v>81</v>
      </c>
    </row>
    <row r="60" spans="1:6" x14ac:dyDescent="0.3">
      <c r="A60" t="s">
        <v>82</v>
      </c>
    </row>
    <row r="62" spans="1:6" x14ac:dyDescent="0.3">
      <c r="A62" t="s">
        <v>85</v>
      </c>
    </row>
    <row r="64" spans="1:6" x14ac:dyDescent="0.3">
      <c r="A64" t="s">
        <v>86</v>
      </c>
    </row>
    <row r="65" spans="1:6" x14ac:dyDescent="0.3">
      <c r="A65" s="29" t="s">
        <v>87</v>
      </c>
    </row>
    <row r="68" spans="1:6" x14ac:dyDescent="0.3">
      <c r="A68" s="27"/>
      <c r="B68" s="26"/>
      <c r="C68" s="26"/>
      <c r="D68" s="26"/>
      <c r="E68" s="26"/>
      <c r="F68" s="26"/>
    </row>
  </sheetData>
  <conditionalFormatting sqref="E21 E18 E12:E14">
    <cfRule type="containsText" dxfId="3" priority="1" operator="containsText" text="ERROR">
      <formula>NOT(ISERROR(SEARCH("ERROR",E12)))</formula>
    </cfRule>
  </conditionalFormatting>
  <conditionalFormatting sqref="E30:E38">
    <cfRule type="containsText" dxfId="2" priority="4" operator="containsText" text="ERROR">
      <formula>NOT(ISERROR(SEARCH("ERROR",E30)))</formula>
    </cfRule>
  </conditionalFormatting>
  <conditionalFormatting sqref="E47:E54">
    <cfRule type="containsText" dxfId="1" priority="3" operator="containsText" text="ERROR">
      <formula>NOT(ISERROR(SEARCH("ERROR",E47)))</formula>
    </cfRule>
  </conditionalFormatting>
  <conditionalFormatting sqref="E55">
    <cfRule type="containsText" dxfId="0" priority="2" operator="containsText" text="WARNING">
      <formula>NOT(ISERROR(SEARCH("WARNING",E55)))</formula>
    </cfRule>
  </conditionalFormatting>
  <hyperlinks>
    <hyperlink ref="B6" r:id="rId1" display="Lu, D., Asian, S., Ertek, G., and Sevinc, M. (2018) “Mind the perception gap: An integrative performance management framework for service supply chains”, International Journal of Physical Distribution &amp; Logistics Management, https://doi.org/10.1108/IJPDLM-09-2017-0302" xr:uid="{B9D24C04-384B-4BDC-BA6A-D5145BB67EBB}"/>
    <hyperlink ref="A65" r:id="rId2" xr:uid="{279E21AE-AE2E-40C6-96ED-00F535559C9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3A2D11A-2806-42F3-B772-B63B967A0B74}">
          <x14:formula1>
            <xm:f>'07 Lookup Tables'!$A$1:$A$2</xm:f>
          </x14:formula1>
          <xm:sqref>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1B149-7AAF-4FE4-9850-D7DC41B5C22D}">
  <dimension ref="A1:T4"/>
  <sheetViews>
    <sheetView workbookViewId="0">
      <selection activeCell="K2" sqref="K2"/>
    </sheetView>
  </sheetViews>
  <sheetFormatPr defaultRowHeight="14.4" x14ac:dyDescent="0.3"/>
  <sheetData>
    <row r="1" spans="1:20" ht="28.8" x14ac:dyDescent="0.3">
      <c r="A1" s="6" t="s">
        <v>1</v>
      </c>
      <c r="B1" s="16" t="s">
        <v>0</v>
      </c>
      <c r="C1" s="14" t="s">
        <v>55</v>
      </c>
      <c r="D1" s="4" t="s">
        <v>56</v>
      </c>
      <c r="E1" s="4" t="s">
        <v>59</v>
      </c>
      <c r="F1" s="4" t="s">
        <v>60</v>
      </c>
      <c r="G1" s="4" t="s">
        <v>61</v>
      </c>
      <c r="H1" s="4" t="s">
        <v>62</v>
      </c>
      <c r="I1" s="4" t="s">
        <v>63</v>
      </c>
      <c r="J1" s="5" t="s">
        <v>64</v>
      </c>
      <c r="K1" s="4" t="s">
        <v>57</v>
      </c>
      <c r="L1" s="4" t="s">
        <v>58</v>
      </c>
      <c r="M1" s="4" t="s">
        <v>65</v>
      </c>
      <c r="N1" s="4" t="s">
        <v>65</v>
      </c>
      <c r="O1" s="4" t="s">
        <v>66</v>
      </c>
      <c r="P1" s="4" t="s">
        <v>67</v>
      </c>
      <c r="Q1" s="4" t="s">
        <v>67</v>
      </c>
      <c r="R1" s="5" t="s">
        <v>68</v>
      </c>
      <c r="S1" s="4" t="s">
        <v>3</v>
      </c>
      <c r="T1" s="5" t="s">
        <v>2</v>
      </c>
    </row>
    <row r="2" spans="1:20" x14ac:dyDescent="0.3">
      <c r="A2" t="str">
        <f>_xlfn.CONCAT('01 Survey For Each Evaluation'!C13, "_for_", '01 Survey For Each Evaluation'!C21)</f>
        <v>_for_</v>
      </c>
      <c r="B2">
        <v>1</v>
      </c>
      <c r="C2">
        <f>'01 Survey For Each Evaluation'!C30</f>
        <v>35</v>
      </c>
      <c r="D2">
        <f>'01 Survey For Each Evaluation'!C31</f>
        <v>0</v>
      </c>
      <c r="E2">
        <f>'01 Survey For Each Evaluation'!C32</f>
        <v>0</v>
      </c>
      <c r="F2">
        <f>'01 Survey For Each Evaluation'!C33</f>
        <v>20</v>
      </c>
      <c r="G2">
        <f>'01 Survey For Each Evaluation'!C34</f>
        <v>15</v>
      </c>
      <c r="H2">
        <f>'01 Survey For Each Evaluation'!C35</f>
        <v>15</v>
      </c>
      <c r="I2">
        <f>'01 Survey For Each Evaluation'!C36</f>
        <v>5</v>
      </c>
      <c r="J2">
        <f>'01 Survey For Each Evaluation'!C37</f>
        <v>10</v>
      </c>
      <c r="K2">
        <f>'01 Survey For Each Evaluation'!C47</f>
        <v>5</v>
      </c>
      <c r="L2">
        <f>'01 Survey For Each Evaluation'!C48</f>
        <v>3</v>
      </c>
      <c r="M2">
        <f>'01 Survey For Each Evaluation'!C49</f>
        <v>2</v>
      </c>
      <c r="N2">
        <f>'01 Survey For Each Evaluation'!C50</f>
        <v>4</v>
      </c>
      <c r="O2">
        <f>'01 Survey For Each Evaluation'!C51</f>
        <v>6</v>
      </c>
      <c r="P2">
        <f>'01 Survey For Each Evaluation'!C52</f>
        <v>4</v>
      </c>
      <c r="Q2">
        <f>'01 Survey For Each Evaluation'!C53</f>
        <v>2</v>
      </c>
      <c r="R2">
        <f>'01 Survey For Each Evaluation'!C54</f>
        <v>3</v>
      </c>
      <c r="S2">
        <f>'01 Survey For Each Evaluation'!C21</f>
        <v>0</v>
      </c>
      <c r="T2">
        <f>'01 Survey For Each Evaluation'!C13</f>
        <v>0</v>
      </c>
    </row>
    <row r="4" spans="1:20" x14ac:dyDescent="0.3">
      <c r="A4" t="s">
        <v>88</v>
      </c>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D233-7E25-4E28-8966-A4B66FE9274F}">
  <sheetPr>
    <tabColor rgb="FF92D050"/>
  </sheetPr>
  <dimension ref="A1:T1"/>
  <sheetViews>
    <sheetView zoomScale="85" zoomScaleNormal="85" workbookViewId="0"/>
  </sheetViews>
  <sheetFormatPr defaultColWidth="9.109375" defaultRowHeight="14.4" x14ac:dyDescent="0.3"/>
  <cols>
    <col min="1" max="1" width="12.109375" style="3" customWidth="1"/>
    <col min="2" max="2" width="9.109375" style="17"/>
    <col min="3" max="3" width="7.21875" style="15" customWidth="1"/>
    <col min="4" max="9" width="7.21875" style="1" customWidth="1"/>
    <col min="10" max="10" width="7.21875" style="2" customWidth="1"/>
    <col min="11" max="17" width="7.21875" style="3" customWidth="1"/>
    <col min="18" max="18" width="7.21875" style="2" customWidth="1"/>
    <col min="19" max="19" width="14.109375" style="1" customWidth="1"/>
    <col min="20" max="20" width="16.6640625" style="2" customWidth="1"/>
    <col min="21" max="16384" width="9.109375" style="1"/>
  </cols>
  <sheetData>
    <row r="1" spans="1:20" x14ac:dyDescent="0.3">
      <c r="A1" s="6" t="s">
        <v>1</v>
      </c>
      <c r="B1" s="16" t="s">
        <v>0</v>
      </c>
      <c r="C1" s="14" t="s">
        <v>55</v>
      </c>
      <c r="D1" s="4" t="s">
        <v>56</v>
      </c>
      <c r="E1" s="4" t="s">
        <v>59</v>
      </c>
      <c r="F1" s="4" t="s">
        <v>60</v>
      </c>
      <c r="G1" s="4" t="s">
        <v>61</v>
      </c>
      <c r="H1" s="4" t="s">
        <v>62</v>
      </c>
      <c r="I1" s="4" t="s">
        <v>63</v>
      </c>
      <c r="J1" s="5" t="s">
        <v>64</v>
      </c>
      <c r="K1" s="4" t="s">
        <v>57</v>
      </c>
      <c r="L1" s="4" t="s">
        <v>58</v>
      </c>
      <c r="M1" s="4" t="s">
        <v>65</v>
      </c>
      <c r="N1" s="4" t="s">
        <v>65</v>
      </c>
      <c r="O1" s="4" t="s">
        <v>66</v>
      </c>
      <c r="P1" s="4" t="s">
        <v>67</v>
      </c>
      <c r="Q1" s="4" t="s">
        <v>67</v>
      </c>
      <c r="R1" s="5" t="s">
        <v>68</v>
      </c>
      <c r="S1" s="4" t="s">
        <v>3</v>
      </c>
      <c r="T1" s="5" t="s">
        <v>91</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B511-4F88-4CA1-91CC-9327AEA84B7C}">
  <dimension ref="A1:I1"/>
  <sheetViews>
    <sheetView workbookViewId="0"/>
  </sheetViews>
  <sheetFormatPr defaultRowHeight="14.4" x14ac:dyDescent="0.3"/>
  <cols>
    <col min="1" max="1" width="18.33203125" customWidth="1"/>
    <col min="2" max="3" width="28.88671875" customWidth="1"/>
    <col min="4" max="4" width="21.44140625" bestFit="1" customWidth="1"/>
    <col min="5" max="5" width="14.21875" bestFit="1" customWidth="1"/>
    <col min="6" max="6" width="11.77734375" customWidth="1"/>
    <col min="9" max="9" width="15.5546875" bestFit="1" customWidth="1"/>
  </cols>
  <sheetData>
    <row r="1" spans="1:9" x14ac:dyDescent="0.3">
      <c r="A1" s="31" t="s">
        <v>93</v>
      </c>
      <c r="B1" s="31" t="s">
        <v>91</v>
      </c>
      <c r="C1" s="31" t="s">
        <v>94</v>
      </c>
      <c r="D1" s="31" t="s">
        <v>92</v>
      </c>
      <c r="E1" s="31" t="s">
        <v>101</v>
      </c>
      <c r="F1" s="31" t="s">
        <v>103</v>
      </c>
      <c r="G1" s="31" t="s">
        <v>95</v>
      </c>
      <c r="H1" s="31" t="s">
        <v>96</v>
      </c>
      <c r="I1" s="31" t="s">
        <v>97</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808FD6C-7806-4D87-8CF5-57AFA06361B4}">
          <x14:formula1>
            <xm:f>'07 Lookup Tables'!$A$1:$A$2</xm:f>
          </x14:formula1>
          <xm:sqref>D2:D501</xm:sqref>
        </x14:dataValidation>
        <x14:dataValidation type="list" allowBlank="1" showInputMessage="1" showErrorMessage="1" xr:uid="{53085D94-C470-4E6C-A8A6-880AFE6DDFA2}">
          <x14:formula1>
            <xm:f>'07 Lookup Tables'!$D$1:$D$3</xm:f>
          </x14:formula1>
          <xm:sqref>E2:E501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52CE3-59AB-433E-B8BE-6E7622D151DC}">
  <dimension ref="A1:H12"/>
  <sheetViews>
    <sheetView workbookViewId="0">
      <selection activeCell="A30" sqref="A30"/>
    </sheetView>
  </sheetViews>
  <sheetFormatPr defaultColWidth="28.44140625" defaultRowHeight="13.8" x14ac:dyDescent="0.25"/>
  <cols>
    <col min="1" max="1" width="14.77734375" style="13" customWidth="1"/>
    <col min="2" max="2" width="56.6640625" style="13" bestFit="1" customWidth="1"/>
    <col min="3" max="7" width="24.44140625" style="13" customWidth="1"/>
    <col min="8" max="16384" width="28.44140625" style="13"/>
  </cols>
  <sheetData>
    <row r="1" spans="1:8" ht="14.4" thickBot="1" x14ac:dyDescent="0.3">
      <c r="A1" s="11" t="s">
        <v>4</v>
      </c>
      <c r="B1" s="12"/>
      <c r="C1" s="32" t="s">
        <v>5</v>
      </c>
      <c r="D1" s="32" t="s">
        <v>6</v>
      </c>
      <c r="E1" s="32" t="s">
        <v>7</v>
      </c>
      <c r="F1" s="32" t="s">
        <v>8</v>
      </c>
      <c r="G1" s="32" t="s">
        <v>9</v>
      </c>
    </row>
    <row r="2" spans="1:8" ht="14.4" thickBot="1" x14ac:dyDescent="0.3">
      <c r="A2" s="8" t="s">
        <v>10</v>
      </c>
      <c r="B2" s="9" t="s">
        <v>11</v>
      </c>
      <c r="C2" s="33"/>
      <c r="D2" s="33"/>
      <c r="E2" s="33"/>
      <c r="F2" s="33"/>
      <c r="G2" s="33"/>
    </row>
    <row r="3" spans="1:8" ht="14.4" thickBot="1" x14ac:dyDescent="0.3">
      <c r="A3" s="7" t="s">
        <v>12</v>
      </c>
      <c r="B3" s="10" t="s">
        <v>13</v>
      </c>
      <c r="C3" s="10" t="s">
        <v>14</v>
      </c>
      <c r="D3" s="10" t="s">
        <v>15</v>
      </c>
      <c r="E3" s="10" t="s">
        <v>16</v>
      </c>
      <c r="F3" s="10" t="s">
        <v>17</v>
      </c>
      <c r="G3" s="10" t="s">
        <v>18</v>
      </c>
      <c r="H3" s="13" t="s">
        <v>54</v>
      </c>
    </row>
    <row r="4" spans="1:8" ht="14.4" thickBot="1" x14ac:dyDescent="0.3">
      <c r="A4" s="7" t="s">
        <v>19</v>
      </c>
      <c r="B4" s="10" t="s">
        <v>20</v>
      </c>
      <c r="C4" s="10" t="s">
        <v>21</v>
      </c>
      <c r="D4" s="10" t="s">
        <v>15</v>
      </c>
      <c r="E4" s="10" t="s">
        <v>22</v>
      </c>
      <c r="F4" s="10" t="s">
        <v>17</v>
      </c>
      <c r="G4" s="10" t="s">
        <v>23</v>
      </c>
      <c r="H4" s="13" t="s">
        <v>54</v>
      </c>
    </row>
    <row r="5" spans="1:8" ht="14.4" thickBot="1" x14ac:dyDescent="0.3">
      <c r="A5" s="7" t="s">
        <v>24</v>
      </c>
      <c r="B5" s="10" t="s">
        <v>25</v>
      </c>
      <c r="C5" s="10" t="s">
        <v>26</v>
      </c>
      <c r="D5" s="10" t="s">
        <v>27</v>
      </c>
      <c r="E5" s="10" t="s">
        <v>28</v>
      </c>
      <c r="F5" s="10" t="s">
        <v>29</v>
      </c>
      <c r="G5" s="10" t="s">
        <v>30</v>
      </c>
      <c r="H5" s="13" t="s">
        <v>54</v>
      </c>
    </row>
    <row r="6" spans="1:8" ht="14.4" thickBot="1" x14ac:dyDescent="0.3">
      <c r="A6" s="7" t="s">
        <v>31</v>
      </c>
      <c r="B6" s="10" t="s">
        <v>32</v>
      </c>
      <c r="C6" s="10" t="s">
        <v>33</v>
      </c>
      <c r="D6" s="10" t="s">
        <v>27</v>
      </c>
      <c r="E6" s="10" t="s">
        <v>34</v>
      </c>
      <c r="F6" s="10" t="s">
        <v>35</v>
      </c>
      <c r="G6" s="10" t="s">
        <v>36</v>
      </c>
      <c r="H6" s="13" t="s">
        <v>54</v>
      </c>
    </row>
    <row r="7" spans="1:8" ht="14.4" thickBot="1" x14ac:dyDescent="0.3">
      <c r="A7" s="7" t="s">
        <v>37</v>
      </c>
      <c r="B7" s="10" t="s">
        <v>38</v>
      </c>
      <c r="C7" s="10" t="s">
        <v>33</v>
      </c>
      <c r="D7" s="10" t="s">
        <v>39</v>
      </c>
      <c r="E7" s="10" t="s">
        <v>40</v>
      </c>
      <c r="F7" s="10" t="s">
        <v>35</v>
      </c>
      <c r="G7" s="10" t="s">
        <v>41</v>
      </c>
      <c r="H7" s="13" t="s">
        <v>54</v>
      </c>
    </row>
    <row r="8" spans="1:8" ht="14.4" thickBot="1" x14ac:dyDescent="0.3">
      <c r="A8" s="7" t="s">
        <v>42</v>
      </c>
      <c r="B8" s="10" t="s">
        <v>43</v>
      </c>
      <c r="C8" s="10" t="s">
        <v>14</v>
      </c>
      <c r="D8" s="10" t="s">
        <v>39</v>
      </c>
      <c r="E8" s="10" t="s">
        <v>44</v>
      </c>
      <c r="F8" s="10" t="s">
        <v>17</v>
      </c>
      <c r="G8" s="10" t="s">
        <v>36</v>
      </c>
      <c r="H8" s="13" t="s">
        <v>54</v>
      </c>
    </row>
    <row r="9" spans="1:8" ht="14.4" thickBot="1" x14ac:dyDescent="0.3">
      <c r="A9" s="7" t="s">
        <v>45</v>
      </c>
      <c r="B9" s="10" t="s">
        <v>46</v>
      </c>
      <c r="C9" s="10" t="s">
        <v>14</v>
      </c>
      <c r="D9" s="10" t="s">
        <v>47</v>
      </c>
      <c r="E9" s="10" t="s">
        <v>48</v>
      </c>
      <c r="F9" s="10" t="s">
        <v>17</v>
      </c>
      <c r="G9" s="10" t="s">
        <v>18</v>
      </c>
      <c r="H9" s="13" t="s">
        <v>54</v>
      </c>
    </row>
    <row r="10" spans="1:8" ht="14.4" thickBot="1" x14ac:dyDescent="0.3">
      <c r="A10" s="7" t="s">
        <v>49</v>
      </c>
      <c r="B10" s="10" t="s">
        <v>50</v>
      </c>
      <c r="C10" s="10" t="s">
        <v>14</v>
      </c>
      <c r="D10" s="10" t="s">
        <v>51</v>
      </c>
      <c r="E10" s="10" t="s">
        <v>52</v>
      </c>
      <c r="F10" s="10" t="s">
        <v>17</v>
      </c>
      <c r="G10" s="10" t="s">
        <v>18</v>
      </c>
      <c r="H10" s="13" t="s">
        <v>54</v>
      </c>
    </row>
    <row r="12" spans="1:8" x14ac:dyDescent="0.25">
      <c r="A12" s="13" t="s">
        <v>53</v>
      </c>
    </row>
  </sheetData>
  <mergeCells count="5">
    <mergeCell ref="C1:C2"/>
    <mergeCell ref="D1:D2"/>
    <mergeCell ref="E1:E2"/>
    <mergeCell ref="F1:F2"/>
    <mergeCell ref="G1:G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8EAFC-AA6B-4A8E-BFE5-0C4FA10FD293}">
  <dimension ref="A1:T133"/>
  <sheetViews>
    <sheetView zoomScale="85" zoomScaleNormal="85" workbookViewId="0">
      <selection activeCell="K2" sqref="K2:R2"/>
    </sheetView>
  </sheetViews>
  <sheetFormatPr defaultColWidth="9.109375" defaultRowHeight="14.4" x14ac:dyDescent="0.3"/>
  <cols>
    <col min="1" max="1" width="12.109375" style="3" customWidth="1"/>
    <col min="2" max="2" width="9.109375" style="17"/>
    <col min="3" max="3" width="7.21875" style="15" customWidth="1"/>
    <col min="4" max="9" width="7.21875" style="1" customWidth="1"/>
    <col min="10" max="10" width="7.21875" style="2" customWidth="1"/>
    <col min="11" max="17" width="7.21875" style="3" customWidth="1"/>
    <col min="18" max="18" width="7.21875" style="2" customWidth="1"/>
    <col min="19" max="19" width="14.109375" style="1" customWidth="1"/>
    <col min="20" max="20" width="12.109375" style="2" bestFit="1" customWidth="1"/>
    <col min="21" max="16384" width="9.109375" style="1"/>
  </cols>
  <sheetData>
    <row r="1" spans="1:20" x14ac:dyDescent="0.3">
      <c r="A1" s="6" t="s">
        <v>1</v>
      </c>
      <c r="B1" s="16" t="s">
        <v>0</v>
      </c>
      <c r="C1" s="14" t="s">
        <v>55</v>
      </c>
      <c r="D1" s="4" t="s">
        <v>56</v>
      </c>
      <c r="E1" s="4" t="s">
        <v>59</v>
      </c>
      <c r="F1" s="4" t="s">
        <v>60</v>
      </c>
      <c r="G1" s="4" t="s">
        <v>61</v>
      </c>
      <c r="H1" s="4" t="s">
        <v>62</v>
      </c>
      <c r="I1" s="4" t="s">
        <v>63</v>
      </c>
      <c r="J1" s="5" t="s">
        <v>64</v>
      </c>
      <c r="K1" s="4" t="s">
        <v>57</v>
      </c>
      <c r="L1" s="4" t="s">
        <v>58</v>
      </c>
      <c r="M1" s="4" t="s">
        <v>65</v>
      </c>
      <c r="N1" s="4" t="s">
        <v>65</v>
      </c>
      <c r="O1" s="4" t="s">
        <v>66</v>
      </c>
      <c r="P1" s="4" t="s">
        <v>67</v>
      </c>
      <c r="Q1" s="4" t="s">
        <v>67</v>
      </c>
      <c r="R1" s="5" t="s">
        <v>68</v>
      </c>
      <c r="S1" s="4" t="s">
        <v>3</v>
      </c>
      <c r="T1" s="5" t="s">
        <v>2</v>
      </c>
    </row>
    <row r="2" spans="1:20" x14ac:dyDescent="0.3">
      <c r="A2" s="3" t="str">
        <f t="shared" ref="A2:A65" si="0">CONCATENATE(T2,"_for_",S2)</f>
        <v>3_for_1</v>
      </c>
      <c r="B2" s="17">
        <v>1</v>
      </c>
      <c r="C2" s="15">
        <v>35</v>
      </c>
      <c r="D2" s="1">
        <v>0</v>
      </c>
      <c r="E2" s="1">
        <v>0</v>
      </c>
      <c r="F2" s="1">
        <v>20</v>
      </c>
      <c r="G2" s="1">
        <v>15</v>
      </c>
      <c r="H2" s="1">
        <v>15</v>
      </c>
      <c r="I2" s="1">
        <v>5</v>
      </c>
      <c r="J2" s="2">
        <v>10</v>
      </c>
      <c r="K2" s="3">
        <v>5</v>
      </c>
      <c r="L2" s="3">
        <v>3</v>
      </c>
      <c r="M2" s="3">
        <v>2</v>
      </c>
      <c r="N2" s="3">
        <v>4</v>
      </c>
      <c r="O2" s="3">
        <v>6</v>
      </c>
      <c r="P2" s="3">
        <v>4</v>
      </c>
      <c r="Q2" s="3">
        <v>2</v>
      </c>
      <c r="R2" s="2">
        <v>3</v>
      </c>
      <c r="S2" s="1">
        <v>1</v>
      </c>
      <c r="T2" s="2">
        <v>3</v>
      </c>
    </row>
    <row r="3" spans="1:20" x14ac:dyDescent="0.3">
      <c r="A3" s="3" t="str">
        <f t="shared" si="0"/>
        <v>8_for_1</v>
      </c>
      <c r="B3" s="17">
        <v>1</v>
      </c>
      <c r="C3" s="15">
        <v>15</v>
      </c>
      <c r="D3" s="1">
        <v>10</v>
      </c>
      <c r="E3" s="1">
        <v>10</v>
      </c>
      <c r="F3" s="1">
        <v>15</v>
      </c>
      <c r="G3" s="1">
        <v>15</v>
      </c>
      <c r="H3" s="1">
        <v>10</v>
      </c>
      <c r="I3" s="1">
        <v>10</v>
      </c>
      <c r="J3" s="2">
        <v>15</v>
      </c>
      <c r="K3" s="3">
        <v>5</v>
      </c>
      <c r="L3" s="3">
        <v>3</v>
      </c>
      <c r="M3" s="3">
        <v>4</v>
      </c>
      <c r="N3" s="3">
        <v>5</v>
      </c>
      <c r="O3" s="3">
        <v>5</v>
      </c>
      <c r="P3" s="3">
        <v>3</v>
      </c>
      <c r="Q3" s="3">
        <v>3</v>
      </c>
      <c r="R3" s="2">
        <v>3</v>
      </c>
      <c r="S3" s="1">
        <v>1</v>
      </c>
      <c r="T3" s="2">
        <v>8</v>
      </c>
    </row>
    <row r="4" spans="1:20" x14ac:dyDescent="0.3">
      <c r="A4" s="3" t="str">
        <f t="shared" si="0"/>
        <v>19_for_1</v>
      </c>
      <c r="B4" s="17">
        <v>1</v>
      </c>
      <c r="C4" s="15">
        <v>26</v>
      </c>
      <c r="D4" s="1">
        <v>0</v>
      </c>
      <c r="E4" s="1">
        <v>0</v>
      </c>
      <c r="F4" s="1">
        <v>0</v>
      </c>
      <c r="G4" s="1">
        <v>23</v>
      </c>
      <c r="H4" s="1">
        <v>45</v>
      </c>
      <c r="I4" s="1">
        <v>0</v>
      </c>
      <c r="J4" s="2">
        <v>6</v>
      </c>
      <c r="K4" s="3">
        <v>8</v>
      </c>
      <c r="L4" s="3">
        <v>5</v>
      </c>
      <c r="M4" s="3">
        <v>3</v>
      </c>
      <c r="N4" s="3">
        <v>3</v>
      </c>
      <c r="O4" s="3">
        <v>7</v>
      </c>
      <c r="P4" s="3">
        <v>8</v>
      </c>
      <c r="Q4" s="3">
        <v>5</v>
      </c>
      <c r="R4" s="2">
        <v>8</v>
      </c>
      <c r="S4" s="1">
        <v>1</v>
      </c>
      <c r="T4" s="2">
        <v>19</v>
      </c>
    </row>
    <row r="5" spans="1:20" x14ac:dyDescent="0.3">
      <c r="A5" s="3" t="str">
        <f t="shared" si="0"/>
        <v>21_for_1</v>
      </c>
      <c r="B5" s="17">
        <v>1</v>
      </c>
      <c r="C5" s="15">
        <v>50</v>
      </c>
      <c r="D5" s="1">
        <v>0</v>
      </c>
      <c r="E5" s="1">
        <v>0</v>
      </c>
      <c r="F5" s="1">
        <v>0</v>
      </c>
      <c r="G5" s="1">
        <v>25</v>
      </c>
      <c r="H5" s="1">
        <v>25</v>
      </c>
      <c r="I5" s="1">
        <v>0</v>
      </c>
      <c r="J5" s="2">
        <v>0</v>
      </c>
      <c r="K5" s="3">
        <v>8</v>
      </c>
      <c r="L5" s="3">
        <v>1</v>
      </c>
      <c r="M5" s="3">
        <v>1</v>
      </c>
      <c r="N5" s="3">
        <v>8</v>
      </c>
      <c r="O5" s="3">
        <v>7</v>
      </c>
      <c r="P5" s="3">
        <v>8</v>
      </c>
      <c r="Q5" s="3">
        <v>8</v>
      </c>
      <c r="R5" s="2">
        <v>8</v>
      </c>
      <c r="S5" s="1">
        <v>1</v>
      </c>
      <c r="T5" s="2">
        <v>21</v>
      </c>
    </row>
    <row r="6" spans="1:20" x14ac:dyDescent="0.3">
      <c r="A6" s="3" t="str">
        <f t="shared" si="0"/>
        <v>22_for_1</v>
      </c>
      <c r="B6" s="17">
        <v>1</v>
      </c>
      <c r="C6" s="15">
        <v>3</v>
      </c>
      <c r="D6" s="1">
        <v>7</v>
      </c>
      <c r="E6" s="1">
        <v>27</v>
      </c>
      <c r="F6" s="1">
        <v>19</v>
      </c>
      <c r="G6" s="1">
        <v>16</v>
      </c>
      <c r="H6" s="1">
        <v>11</v>
      </c>
      <c r="I6" s="1">
        <v>9</v>
      </c>
      <c r="J6" s="2">
        <v>8</v>
      </c>
      <c r="K6" s="3">
        <v>3</v>
      </c>
      <c r="L6" s="3">
        <v>1</v>
      </c>
      <c r="M6" s="3">
        <v>3</v>
      </c>
      <c r="N6" s="3">
        <v>1</v>
      </c>
      <c r="O6" s="3">
        <v>2</v>
      </c>
      <c r="P6" s="3">
        <v>1</v>
      </c>
      <c r="Q6" s="3">
        <v>3</v>
      </c>
      <c r="R6" s="2">
        <v>1</v>
      </c>
      <c r="S6" s="1">
        <v>1</v>
      </c>
      <c r="T6" s="2">
        <v>22</v>
      </c>
    </row>
    <row r="7" spans="1:20" x14ac:dyDescent="0.3">
      <c r="A7" s="3" t="str">
        <f t="shared" si="0"/>
        <v>25_for_1</v>
      </c>
      <c r="B7" s="17">
        <v>1</v>
      </c>
      <c r="C7" s="15">
        <v>5</v>
      </c>
      <c r="D7" s="1">
        <v>5</v>
      </c>
      <c r="E7" s="1">
        <v>5</v>
      </c>
      <c r="F7" s="1">
        <v>25</v>
      </c>
      <c r="G7" s="1">
        <v>25</v>
      </c>
      <c r="H7" s="1">
        <v>5</v>
      </c>
      <c r="I7" s="1">
        <v>6</v>
      </c>
      <c r="J7" s="2">
        <v>24</v>
      </c>
      <c r="K7" s="3">
        <v>2</v>
      </c>
      <c r="L7" s="3">
        <v>2</v>
      </c>
      <c r="M7" s="3">
        <v>2</v>
      </c>
      <c r="N7" s="3">
        <v>7</v>
      </c>
      <c r="O7" s="3">
        <v>7</v>
      </c>
      <c r="P7" s="3">
        <v>3</v>
      </c>
      <c r="Q7" s="3">
        <v>4</v>
      </c>
      <c r="R7" s="2">
        <v>7</v>
      </c>
      <c r="S7" s="1">
        <v>1</v>
      </c>
      <c r="T7" s="2">
        <v>25</v>
      </c>
    </row>
    <row r="8" spans="1:20" x14ac:dyDescent="0.3">
      <c r="A8" s="3" t="str">
        <f t="shared" si="0"/>
        <v>29_for_1</v>
      </c>
      <c r="B8" s="17">
        <v>1</v>
      </c>
      <c r="C8" s="15">
        <v>0</v>
      </c>
      <c r="D8" s="1">
        <v>0</v>
      </c>
      <c r="E8" s="1">
        <v>0</v>
      </c>
      <c r="F8" s="1">
        <v>0</v>
      </c>
      <c r="G8" s="1">
        <v>0</v>
      </c>
      <c r="H8" s="1">
        <v>0</v>
      </c>
      <c r="I8" s="1">
        <v>0</v>
      </c>
      <c r="J8" s="2">
        <v>100</v>
      </c>
      <c r="K8" s="3">
        <v>10</v>
      </c>
      <c r="L8" s="3">
        <v>10</v>
      </c>
      <c r="M8" s="3">
        <v>10</v>
      </c>
      <c r="N8" s="3">
        <v>10</v>
      </c>
      <c r="O8" s="3">
        <v>10</v>
      </c>
      <c r="P8" s="3">
        <v>10</v>
      </c>
      <c r="Q8" s="3">
        <v>10</v>
      </c>
      <c r="R8" s="2">
        <v>10</v>
      </c>
      <c r="S8" s="1">
        <v>1</v>
      </c>
      <c r="T8" s="2">
        <v>29</v>
      </c>
    </row>
    <row r="9" spans="1:20" x14ac:dyDescent="0.3">
      <c r="A9" s="3" t="str">
        <f t="shared" si="0"/>
        <v>30_for_1</v>
      </c>
      <c r="B9" s="17">
        <v>1</v>
      </c>
      <c r="C9" s="15">
        <v>20</v>
      </c>
      <c r="D9" s="1">
        <v>0</v>
      </c>
      <c r="E9" s="1">
        <v>30</v>
      </c>
      <c r="F9" s="1">
        <v>20</v>
      </c>
      <c r="G9" s="1">
        <v>0</v>
      </c>
      <c r="H9" s="1">
        <v>10</v>
      </c>
      <c r="I9" s="1">
        <v>0</v>
      </c>
      <c r="J9" s="2">
        <v>20</v>
      </c>
      <c r="K9" s="3">
        <v>8</v>
      </c>
      <c r="L9" s="3">
        <v>5</v>
      </c>
      <c r="M9" s="3">
        <v>8</v>
      </c>
      <c r="N9" s="3">
        <v>8</v>
      </c>
      <c r="O9" s="3">
        <v>3</v>
      </c>
      <c r="P9" s="3">
        <v>8</v>
      </c>
      <c r="Q9" s="3">
        <v>8</v>
      </c>
      <c r="R9" s="2">
        <v>8</v>
      </c>
      <c r="S9" s="1">
        <v>1</v>
      </c>
      <c r="T9" s="2">
        <v>30</v>
      </c>
    </row>
    <row r="10" spans="1:20" x14ac:dyDescent="0.3">
      <c r="A10" s="3" t="str">
        <f t="shared" si="0"/>
        <v>33_for_1</v>
      </c>
      <c r="B10" s="17">
        <v>1</v>
      </c>
      <c r="C10" s="15">
        <v>8</v>
      </c>
      <c r="D10" s="1">
        <v>5</v>
      </c>
      <c r="E10" s="1">
        <v>2</v>
      </c>
      <c r="F10" s="1">
        <v>30</v>
      </c>
      <c r="G10" s="1">
        <v>8</v>
      </c>
      <c r="H10" s="1">
        <v>9</v>
      </c>
      <c r="I10" s="1">
        <v>18</v>
      </c>
      <c r="J10" s="2">
        <v>20</v>
      </c>
      <c r="K10" s="3">
        <v>1</v>
      </c>
      <c r="L10" s="3">
        <v>1</v>
      </c>
      <c r="M10" s="3">
        <v>1</v>
      </c>
      <c r="N10" s="3">
        <v>1</v>
      </c>
      <c r="O10" s="3">
        <v>1</v>
      </c>
      <c r="P10" s="3">
        <v>1</v>
      </c>
      <c r="Q10" s="3">
        <v>1</v>
      </c>
      <c r="R10" s="2">
        <v>1</v>
      </c>
      <c r="S10" s="1">
        <v>1</v>
      </c>
      <c r="T10" s="2">
        <v>33</v>
      </c>
    </row>
    <row r="11" spans="1:20" x14ac:dyDescent="0.3">
      <c r="A11" s="3" t="str">
        <f t="shared" si="0"/>
        <v>34_for_1</v>
      </c>
      <c r="B11" s="17">
        <v>1</v>
      </c>
      <c r="C11" s="15">
        <v>0</v>
      </c>
      <c r="D11" s="1">
        <v>0</v>
      </c>
      <c r="E11" s="1">
        <v>0</v>
      </c>
      <c r="F11" s="1">
        <v>0</v>
      </c>
      <c r="G11" s="1">
        <v>0</v>
      </c>
      <c r="H11" s="1">
        <v>0</v>
      </c>
      <c r="I11" s="1">
        <v>0</v>
      </c>
      <c r="J11" s="2">
        <v>100</v>
      </c>
      <c r="K11" s="3">
        <v>1</v>
      </c>
      <c r="L11" s="3">
        <v>1</v>
      </c>
      <c r="M11" s="3">
        <v>1</v>
      </c>
      <c r="N11" s="3">
        <v>1</v>
      </c>
      <c r="O11" s="3">
        <v>1</v>
      </c>
      <c r="P11" s="3">
        <v>1</v>
      </c>
      <c r="Q11" s="3">
        <v>1</v>
      </c>
      <c r="R11" s="2">
        <v>10</v>
      </c>
      <c r="S11" s="1">
        <v>1</v>
      </c>
      <c r="T11" s="2">
        <v>34</v>
      </c>
    </row>
    <row r="12" spans="1:20" x14ac:dyDescent="0.3">
      <c r="A12" s="3" t="str">
        <f t="shared" si="0"/>
        <v>36_for_1</v>
      </c>
      <c r="B12" s="17">
        <v>1</v>
      </c>
      <c r="C12" s="15">
        <v>14</v>
      </c>
      <c r="D12" s="1">
        <v>0</v>
      </c>
      <c r="E12" s="1">
        <v>14</v>
      </c>
      <c r="F12" s="1">
        <v>16</v>
      </c>
      <c r="G12" s="1">
        <v>14</v>
      </c>
      <c r="H12" s="1">
        <v>14</v>
      </c>
      <c r="I12" s="1">
        <v>14</v>
      </c>
      <c r="J12" s="2">
        <v>14</v>
      </c>
      <c r="K12" s="3">
        <v>3</v>
      </c>
      <c r="L12" s="3">
        <v>2</v>
      </c>
      <c r="M12" s="3">
        <v>5</v>
      </c>
      <c r="N12" s="3">
        <v>9</v>
      </c>
      <c r="O12" s="3">
        <v>9</v>
      </c>
      <c r="P12" s="3">
        <v>9</v>
      </c>
      <c r="Q12" s="3">
        <v>4</v>
      </c>
      <c r="R12" s="2">
        <v>9</v>
      </c>
      <c r="S12" s="1">
        <v>1</v>
      </c>
      <c r="T12" s="2">
        <v>36</v>
      </c>
    </row>
    <row r="13" spans="1:20" x14ac:dyDescent="0.3">
      <c r="A13" s="3" t="str">
        <f t="shared" si="0"/>
        <v>37_for_1</v>
      </c>
      <c r="B13" s="17">
        <v>1</v>
      </c>
      <c r="C13" s="15">
        <v>12</v>
      </c>
      <c r="D13" s="1">
        <v>12</v>
      </c>
      <c r="E13" s="1">
        <v>12</v>
      </c>
      <c r="F13" s="1">
        <v>12</v>
      </c>
      <c r="G13" s="1">
        <v>16</v>
      </c>
      <c r="H13" s="1">
        <v>12</v>
      </c>
      <c r="I13" s="1">
        <v>12</v>
      </c>
      <c r="J13" s="2">
        <v>12</v>
      </c>
      <c r="K13" s="3">
        <v>7</v>
      </c>
      <c r="L13" s="3">
        <v>5</v>
      </c>
      <c r="M13" s="3">
        <v>5</v>
      </c>
      <c r="N13" s="3">
        <v>9</v>
      </c>
      <c r="O13" s="3">
        <v>9</v>
      </c>
      <c r="P13" s="3">
        <v>9</v>
      </c>
      <c r="Q13" s="3">
        <v>9</v>
      </c>
      <c r="R13" s="2">
        <v>10</v>
      </c>
      <c r="S13" s="1">
        <v>1</v>
      </c>
      <c r="T13" s="2">
        <v>37</v>
      </c>
    </row>
    <row r="14" spans="1:20" x14ac:dyDescent="0.3">
      <c r="A14" s="3" t="str">
        <f t="shared" si="0"/>
        <v>40_for_1</v>
      </c>
      <c r="B14" s="17">
        <v>1</v>
      </c>
      <c r="C14" s="15">
        <v>6</v>
      </c>
      <c r="D14" s="1">
        <v>6</v>
      </c>
      <c r="E14" s="1">
        <v>23</v>
      </c>
      <c r="F14" s="1">
        <v>15</v>
      </c>
      <c r="G14" s="1">
        <v>17</v>
      </c>
      <c r="H14" s="1">
        <v>13</v>
      </c>
      <c r="I14" s="1">
        <v>8</v>
      </c>
      <c r="J14" s="2">
        <v>12</v>
      </c>
      <c r="K14" s="3">
        <v>7</v>
      </c>
      <c r="L14" s="3">
        <v>8</v>
      </c>
      <c r="M14" s="3">
        <v>5</v>
      </c>
      <c r="N14" s="3">
        <v>6</v>
      </c>
      <c r="O14" s="3">
        <v>7</v>
      </c>
      <c r="P14" s="3">
        <v>8</v>
      </c>
      <c r="Q14" s="3">
        <v>6</v>
      </c>
      <c r="R14" s="2">
        <v>8</v>
      </c>
      <c r="S14" s="1">
        <v>1</v>
      </c>
      <c r="T14" s="2">
        <v>40</v>
      </c>
    </row>
    <row r="15" spans="1:20" x14ac:dyDescent="0.3">
      <c r="A15" s="3" t="str">
        <f t="shared" si="0"/>
        <v>42_for_1</v>
      </c>
      <c r="B15" s="17">
        <v>1</v>
      </c>
      <c r="C15" s="15">
        <v>50</v>
      </c>
      <c r="D15" s="1">
        <v>0</v>
      </c>
      <c r="E15" s="1">
        <v>0</v>
      </c>
      <c r="F15" s="1">
        <v>0</v>
      </c>
      <c r="G15" s="1">
        <v>0</v>
      </c>
      <c r="H15" s="1">
        <v>0</v>
      </c>
      <c r="I15" s="1">
        <v>0</v>
      </c>
      <c r="J15" s="2">
        <v>50</v>
      </c>
      <c r="K15" s="3">
        <v>1</v>
      </c>
      <c r="L15" s="3">
        <v>1</v>
      </c>
      <c r="M15" s="3">
        <v>1</v>
      </c>
      <c r="N15" s="3">
        <v>1</v>
      </c>
      <c r="O15" s="3">
        <v>1</v>
      </c>
      <c r="P15" s="3">
        <v>1</v>
      </c>
      <c r="Q15" s="3">
        <v>1</v>
      </c>
      <c r="R15" s="2">
        <v>10</v>
      </c>
      <c r="S15" s="1">
        <v>1</v>
      </c>
      <c r="T15" s="2">
        <v>42</v>
      </c>
    </row>
    <row r="16" spans="1:20" x14ac:dyDescent="0.3">
      <c r="A16" s="3" t="str">
        <f t="shared" si="0"/>
        <v>45_for_1</v>
      </c>
      <c r="B16" s="17">
        <v>1</v>
      </c>
      <c r="C16" s="15">
        <v>40</v>
      </c>
      <c r="D16" s="1">
        <v>0</v>
      </c>
      <c r="E16" s="1">
        <v>0</v>
      </c>
      <c r="F16" s="1">
        <v>60</v>
      </c>
      <c r="G16" s="1">
        <v>0</v>
      </c>
      <c r="H16" s="1">
        <v>0</v>
      </c>
      <c r="I16" s="1">
        <v>0</v>
      </c>
      <c r="J16" s="2">
        <v>0</v>
      </c>
      <c r="K16" s="3">
        <v>10</v>
      </c>
      <c r="L16" s="3">
        <v>10</v>
      </c>
      <c r="M16" s="3">
        <v>8</v>
      </c>
      <c r="N16" s="3">
        <v>8</v>
      </c>
      <c r="O16" s="3">
        <v>8</v>
      </c>
      <c r="P16" s="3">
        <v>8</v>
      </c>
      <c r="Q16" s="3">
        <v>8</v>
      </c>
      <c r="R16" s="2">
        <v>8</v>
      </c>
      <c r="S16" s="1">
        <v>1</v>
      </c>
      <c r="T16" s="2">
        <v>45</v>
      </c>
    </row>
    <row r="17" spans="1:20" x14ac:dyDescent="0.3">
      <c r="A17" s="3" t="str">
        <f t="shared" si="0"/>
        <v>52_for_1</v>
      </c>
      <c r="B17" s="17">
        <v>1</v>
      </c>
      <c r="C17" s="15">
        <v>30</v>
      </c>
      <c r="D17" s="1">
        <v>0</v>
      </c>
      <c r="E17" s="1">
        <v>0</v>
      </c>
      <c r="F17" s="1">
        <v>20</v>
      </c>
      <c r="G17" s="1">
        <v>10</v>
      </c>
      <c r="H17" s="1">
        <v>10</v>
      </c>
      <c r="I17" s="1">
        <v>10</v>
      </c>
      <c r="J17" s="2">
        <v>20</v>
      </c>
      <c r="K17" s="3">
        <v>6</v>
      </c>
      <c r="L17" s="3">
        <v>5</v>
      </c>
      <c r="M17" s="3">
        <v>5</v>
      </c>
      <c r="N17" s="3">
        <v>8</v>
      </c>
      <c r="O17" s="3">
        <v>7</v>
      </c>
      <c r="P17" s="3">
        <v>7</v>
      </c>
      <c r="Q17" s="3">
        <v>6</v>
      </c>
      <c r="R17" s="2">
        <v>7</v>
      </c>
      <c r="S17" s="1">
        <v>1</v>
      </c>
      <c r="T17" s="2">
        <v>52</v>
      </c>
    </row>
    <row r="18" spans="1:20" x14ac:dyDescent="0.3">
      <c r="A18" s="3" t="str">
        <f t="shared" si="0"/>
        <v>56_for_1</v>
      </c>
      <c r="B18" s="17">
        <v>1</v>
      </c>
      <c r="C18" s="15">
        <v>29</v>
      </c>
      <c r="D18" s="1">
        <v>0</v>
      </c>
      <c r="E18" s="1">
        <v>29</v>
      </c>
      <c r="F18" s="1">
        <v>12</v>
      </c>
      <c r="G18" s="1">
        <v>0</v>
      </c>
      <c r="H18" s="1">
        <v>9</v>
      </c>
      <c r="I18" s="1">
        <v>0</v>
      </c>
      <c r="J18" s="2">
        <v>21</v>
      </c>
      <c r="K18" s="3">
        <v>6</v>
      </c>
      <c r="L18" s="3">
        <v>1</v>
      </c>
      <c r="M18" s="3">
        <v>6</v>
      </c>
      <c r="N18" s="3">
        <v>5</v>
      </c>
      <c r="O18" s="3">
        <v>5</v>
      </c>
      <c r="P18" s="3">
        <v>6</v>
      </c>
      <c r="Q18" s="3">
        <v>4</v>
      </c>
      <c r="R18" s="2">
        <v>8</v>
      </c>
      <c r="S18" s="1">
        <v>1</v>
      </c>
      <c r="T18" s="2">
        <v>56</v>
      </c>
    </row>
    <row r="19" spans="1:20" x14ac:dyDescent="0.3">
      <c r="A19" s="3" t="str">
        <f t="shared" si="0"/>
        <v>59_for_1</v>
      </c>
      <c r="B19" s="17">
        <v>1</v>
      </c>
      <c r="C19" s="15">
        <v>2</v>
      </c>
      <c r="D19" s="1">
        <v>3</v>
      </c>
      <c r="E19" s="1">
        <v>28</v>
      </c>
      <c r="F19" s="1">
        <v>29</v>
      </c>
      <c r="G19" s="1">
        <v>29</v>
      </c>
      <c r="H19" s="1">
        <v>4</v>
      </c>
      <c r="I19" s="1">
        <v>3</v>
      </c>
      <c r="J19" s="2">
        <v>2</v>
      </c>
      <c r="K19" s="3">
        <v>2</v>
      </c>
      <c r="L19" s="3">
        <v>2</v>
      </c>
      <c r="M19" s="3">
        <v>2</v>
      </c>
      <c r="N19" s="3">
        <v>2</v>
      </c>
      <c r="O19" s="3">
        <v>2</v>
      </c>
      <c r="P19" s="3">
        <v>2</v>
      </c>
      <c r="Q19" s="3">
        <v>2</v>
      </c>
      <c r="R19" s="2">
        <v>2</v>
      </c>
      <c r="S19" s="1">
        <v>1</v>
      </c>
      <c r="T19" s="2">
        <v>59</v>
      </c>
    </row>
    <row r="20" spans="1:20" x14ac:dyDescent="0.3">
      <c r="A20" s="3" t="str">
        <f t="shared" si="0"/>
        <v>60_for_1</v>
      </c>
      <c r="B20" s="17">
        <v>1</v>
      </c>
      <c r="C20" s="15">
        <v>0</v>
      </c>
      <c r="D20" s="1">
        <v>0</v>
      </c>
      <c r="E20" s="1">
        <v>13</v>
      </c>
      <c r="F20" s="1">
        <v>35</v>
      </c>
      <c r="G20" s="1">
        <v>13</v>
      </c>
      <c r="H20" s="1">
        <v>13</v>
      </c>
      <c r="I20" s="1">
        <v>13</v>
      </c>
      <c r="J20" s="2">
        <v>13</v>
      </c>
      <c r="K20" s="3">
        <v>1</v>
      </c>
      <c r="L20" s="3">
        <v>1</v>
      </c>
      <c r="M20" s="3">
        <v>8</v>
      </c>
      <c r="N20" s="3">
        <v>9</v>
      </c>
      <c r="O20" s="3">
        <v>8</v>
      </c>
      <c r="P20" s="3">
        <v>8</v>
      </c>
      <c r="Q20" s="3">
        <v>8</v>
      </c>
      <c r="R20" s="2">
        <v>8</v>
      </c>
      <c r="S20" s="1">
        <v>1</v>
      </c>
      <c r="T20" s="2">
        <v>60</v>
      </c>
    </row>
    <row r="21" spans="1:20" x14ac:dyDescent="0.3">
      <c r="A21" s="3" t="str">
        <f t="shared" si="0"/>
        <v>67_for_1</v>
      </c>
      <c r="B21" s="17">
        <v>1</v>
      </c>
      <c r="C21" s="15">
        <v>0</v>
      </c>
      <c r="D21" s="1">
        <v>0</v>
      </c>
      <c r="E21" s="1">
        <v>100</v>
      </c>
      <c r="F21" s="1">
        <v>0</v>
      </c>
      <c r="G21" s="1">
        <v>0</v>
      </c>
      <c r="H21" s="1">
        <v>0</v>
      </c>
      <c r="I21" s="1">
        <v>0</v>
      </c>
      <c r="J21" s="2">
        <v>0</v>
      </c>
      <c r="K21" s="3">
        <v>1</v>
      </c>
      <c r="L21" s="3">
        <v>1</v>
      </c>
      <c r="M21" s="3">
        <v>1</v>
      </c>
      <c r="N21" s="3">
        <v>1</v>
      </c>
      <c r="O21" s="3">
        <v>1</v>
      </c>
      <c r="P21" s="3">
        <v>1</v>
      </c>
      <c r="Q21" s="3">
        <v>1</v>
      </c>
      <c r="R21" s="2">
        <v>1</v>
      </c>
      <c r="S21" s="1">
        <v>1</v>
      </c>
      <c r="T21" s="2">
        <v>67</v>
      </c>
    </row>
    <row r="22" spans="1:20" x14ac:dyDescent="0.3">
      <c r="A22" s="3" t="str">
        <f t="shared" si="0"/>
        <v>80_for_1</v>
      </c>
      <c r="B22" s="17">
        <v>1</v>
      </c>
      <c r="C22" s="15">
        <v>7</v>
      </c>
      <c r="D22" s="1">
        <v>41</v>
      </c>
      <c r="E22" s="1">
        <v>35</v>
      </c>
      <c r="F22" s="1">
        <v>0</v>
      </c>
      <c r="G22" s="1">
        <v>0</v>
      </c>
      <c r="H22" s="1">
        <v>0</v>
      </c>
      <c r="I22" s="1">
        <v>17</v>
      </c>
      <c r="J22" s="2">
        <v>0</v>
      </c>
      <c r="K22" s="3">
        <v>1</v>
      </c>
      <c r="L22" s="3">
        <v>1</v>
      </c>
      <c r="M22" s="3">
        <v>1</v>
      </c>
      <c r="N22" s="3">
        <v>1</v>
      </c>
      <c r="O22" s="3">
        <v>1</v>
      </c>
      <c r="P22" s="3">
        <v>1</v>
      </c>
      <c r="Q22" s="3">
        <v>1</v>
      </c>
      <c r="R22" s="2">
        <v>1</v>
      </c>
      <c r="S22" s="1">
        <v>1</v>
      </c>
      <c r="T22" s="2">
        <v>80</v>
      </c>
    </row>
    <row r="23" spans="1:20" x14ac:dyDescent="0.3">
      <c r="A23" s="3" t="str">
        <f t="shared" si="0"/>
        <v>81_for_1</v>
      </c>
      <c r="B23" s="17">
        <v>1</v>
      </c>
      <c r="C23" s="15">
        <v>20</v>
      </c>
      <c r="D23" s="1">
        <v>10</v>
      </c>
      <c r="E23" s="1">
        <v>20</v>
      </c>
      <c r="F23" s="1">
        <v>15</v>
      </c>
      <c r="G23" s="1">
        <v>15</v>
      </c>
      <c r="H23" s="1">
        <v>10</v>
      </c>
      <c r="I23" s="1">
        <v>5</v>
      </c>
      <c r="J23" s="2">
        <v>5</v>
      </c>
      <c r="K23" s="3">
        <v>3</v>
      </c>
      <c r="L23" s="3">
        <v>2</v>
      </c>
      <c r="M23" s="3">
        <v>3</v>
      </c>
      <c r="N23" s="3">
        <v>4</v>
      </c>
      <c r="O23" s="3">
        <v>4</v>
      </c>
      <c r="P23" s="3">
        <v>5</v>
      </c>
      <c r="Q23" s="3">
        <v>4</v>
      </c>
      <c r="R23" s="2">
        <v>3</v>
      </c>
      <c r="S23" s="1">
        <v>1</v>
      </c>
      <c r="T23" s="2">
        <v>81</v>
      </c>
    </row>
    <row r="24" spans="1:20" x14ac:dyDescent="0.3">
      <c r="A24" s="3" t="str">
        <f t="shared" si="0"/>
        <v>84_for_1</v>
      </c>
      <c r="B24" s="17">
        <v>1</v>
      </c>
      <c r="C24" s="15">
        <v>10</v>
      </c>
      <c r="D24" s="1">
        <v>0</v>
      </c>
      <c r="E24" s="1">
        <v>0</v>
      </c>
      <c r="F24" s="1">
        <v>10</v>
      </c>
      <c r="G24" s="1">
        <v>10</v>
      </c>
      <c r="H24" s="1">
        <v>30</v>
      </c>
      <c r="I24" s="1">
        <v>10</v>
      </c>
      <c r="J24" s="2">
        <v>30</v>
      </c>
      <c r="K24" s="3">
        <v>1</v>
      </c>
      <c r="L24" s="3">
        <v>1</v>
      </c>
      <c r="M24" s="3">
        <v>1</v>
      </c>
      <c r="N24" s="3">
        <v>1</v>
      </c>
      <c r="O24" s="3">
        <v>1</v>
      </c>
      <c r="P24" s="3">
        <v>1</v>
      </c>
      <c r="Q24" s="3">
        <v>1</v>
      </c>
      <c r="R24" s="2">
        <v>1</v>
      </c>
      <c r="S24" s="1">
        <v>1</v>
      </c>
      <c r="T24" s="2">
        <v>84</v>
      </c>
    </row>
    <row r="25" spans="1:20" x14ac:dyDescent="0.3">
      <c r="A25" s="3" t="str">
        <f t="shared" si="0"/>
        <v>87_for_1</v>
      </c>
      <c r="B25" s="17">
        <v>1</v>
      </c>
      <c r="C25" s="15">
        <v>13</v>
      </c>
      <c r="D25" s="1">
        <v>12</v>
      </c>
      <c r="E25" s="1">
        <v>13</v>
      </c>
      <c r="F25" s="1">
        <v>12</v>
      </c>
      <c r="G25" s="1">
        <v>13</v>
      </c>
      <c r="H25" s="1">
        <v>12</v>
      </c>
      <c r="I25" s="1">
        <v>12</v>
      </c>
      <c r="J25" s="2">
        <v>13</v>
      </c>
      <c r="K25" s="3">
        <v>8</v>
      </c>
      <c r="L25" s="3">
        <v>8</v>
      </c>
      <c r="M25" s="3">
        <v>8</v>
      </c>
      <c r="N25" s="3">
        <v>8</v>
      </c>
      <c r="O25" s="3">
        <v>8</v>
      </c>
      <c r="P25" s="3">
        <v>8</v>
      </c>
      <c r="Q25" s="3">
        <v>8</v>
      </c>
      <c r="R25" s="2">
        <v>8</v>
      </c>
      <c r="S25" s="1">
        <v>1</v>
      </c>
      <c r="T25" s="2">
        <v>87</v>
      </c>
    </row>
    <row r="26" spans="1:20" x14ac:dyDescent="0.3">
      <c r="A26" s="3" t="str">
        <f t="shared" si="0"/>
        <v>19_for_2</v>
      </c>
      <c r="B26" s="17">
        <v>1</v>
      </c>
      <c r="C26" s="15">
        <v>35</v>
      </c>
      <c r="D26" s="1">
        <v>0</v>
      </c>
      <c r="E26" s="1">
        <v>0</v>
      </c>
      <c r="F26" s="1">
        <v>0</v>
      </c>
      <c r="G26" s="1">
        <v>0</v>
      </c>
      <c r="H26" s="1">
        <v>55</v>
      </c>
      <c r="I26" s="1">
        <v>0</v>
      </c>
      <c r="J26" s="2">
        <v>10</v>
      </c>
      <c r="K26" s="3">
        <v>3</v>
      </c>
      <c r="L26" s="3">
        <v>5</v>
      </c>
      <c r="M26" s="3">
        <v>8</v>
      </c>
      <c r="N26" s="3">
        <v>8</v>
      </c>
      <c r="O26" s="3">
        <v>4</v>
      </c>
      <c r="P26" s="3">
        <v>4</v>
      </c>
      <c r="Q26" s="3">
        <v>4</v>
      </c>
      <c r="R26" s="2">
        <v>4</v>
      </c>
      <c r="S26" s="1">
        <v>2</v>
      </c>
      <c r="T26" s="2">
        <v>19</v>
      </c>
    </row>
    <row r="27" spans="1:20" x14ac:dyDescent="0.3">
      <c r="A27" s="3" t="str">
        <f t="shared" si="0"/>
        <v>22_for_2</v>
      </c>
      <c r="B27" s="17">
        <v>1</v>
      </c>
      <c r="C27" s="15">
        <v>20</v>
      </c>
      <c r="D27" s="1">
        <v>3</v>
      </c>
      <c r="E27" s="1">
        <v>2</v>
      </c>
      <c r="F27" s="1">
        <v>13</v>
      </c>
      <c r="G27" s="1">
        <v>20</v>
      </c>
      <c r="H27" s="1">
        <v>17</v>
      </c>
      <c r="I27" s="1">
        <v>15</v>
      </c>
      <c r="J27" s="2">
        <v>10</v>
      </c>
      <c r="K27" s="3">
        <v>2</v>
      </c>
      <c r="L27" s="3">
        <v>1</v>
      </c>
      <c r="M27" s="3">
        <v>1</v>
      </c>
      <c r="N27" s="3">
        <v>1</v>
      </c>
      <c r="O27" s="3">
        <v>1</v>
      </c>
      <c r="P27" s="3">
        <v>1</v>
      </c>
      <c r="Q27" s="3">
        <v>1</v>
      </c>
      <c r="R27" s="2">
        <v>1</v>
      </c>
      <c r="S27" s="1">
        <v>2</v>
      </c>
      <c r="T27" s="2">
        <v>22</v>
      </c>
    </row>
    <row r="28" spans="1:20" x14ac:dyDescent="0.3">
      <c r="A28" s="3" t="str">
        <f t="shared" si="0"/>
        <v>25_for_2</v>
      </c>
      <c r="B28" s="17">
        <v>1</v>
      </c>
      <c r="C28" s="15">
        <v>5</v>
      </c>
      <c r="D28" s="1">
        <v>5</v>
      </c>
      <c r="E28" s="1">
        <v>5</v>
      </c>
      <c r="F28" s="1">
        <v>25</v>
      </c>
      <c r="G28" s="1">
        <v>25</v>
      </c>
      <c r="H28" s="1">
        <v>5</v>
      </c>
      <c r="I28" s="1">
        <v>5</v>
      </c>
      <c r="J28" s="2">
        <v>25</v>
      </c>
      <c r="K28" s="3">
        <v>2</v>
      </c>
      <c r="L28" s="3">
        <v>2</v>
      </c>
      <c r="M28" s="3">
        <v>2</v>
      </c>
      <c r="N28" s="3">
        <v>7</v>
      </c>
      <c r="O28" s="3">
        <v>7</v>
      </c>
      <c r="P28" s="3">
        <v>5</v>
      </c>
      <c r="Q28" s="3">
        <v>3</v>
      </c>
      <c r="R28" s="2">
        <v>7</v>
      </c>
      <c r="S28" s="1">
        <v>2</v>
      </c>
      <c r="T28" s="2">
        <v>25</v>
      </c>
    </row>
    <row r="29" spans="1:20" x14ac:dyDescent="0.3">
      <c r="A29" s="3" t="str">
        <f t="shared" si="0"/>
        <v>29_for_2</v>
      </c>
      <c r="B29" s="17">
        <v>1</v>
      </c>
      <c r="C29" s="15">
        <v>0</v>
      </c>
      <c r="D29" s="1">
        <v>0</v>
      </c>
      <c r="E29" s="1">
        <v>0</v>
      </c>
      <c r="F29" s="1">
        <v>0</v>
      </c>
      <c r="G29" s="1">
        <v>0</v>
      </c>
      <c r="H29" s="1">
        <v>0</v>
      </c>
      <c r="I29" s="1">
        <v>0</v>
      </c>
      <c r="J29" s="2">
        <v>100</v>
      </c>
      <c r="K29" s="3">
        <v>10</v>
      </c>
      <c r="L29" s="3">
        <v>10</v>
      </c>
      <c r="M29" s="3">
        <v>10</v>
      </c>
      <c r="N29" s="3">
        <v>10</v>
      </c>
      <c r="O29" s="3">
        <v>10</v>
      </c>
      <c r="P29" s="3">
        <v>10</v>
      </c>
      <c r="Q29" s="3">
        <v>10</v>
      </c>
      <c r="R29" s="2">
        <v>10</v>
      </c>
      <c r="S29" s="1">
        <v>2</v>
      </c>
      <c r="T29" s="2">
        <v>29</v>
      </c>
    </row>
    <row r="30" spans="1:20" x14ac:dyDescent="0.3">
      <c r="A30" s="3" t="str">
        <f t="shared" si="0"/>
        <v>32_for_2</v>
      </c>
      <c r="B30" s="17">
        <v>1</v>
      </c>
      <c r="C30" s="15">
        <v>17</v>
      </c>
      <c r="D30" s="1">
        <v>0</v>
      </c>
      <c r="E30" s="1">
        <v>0</v>
      </c>
      <c r="F30" s="1">
        <v>15</v>
      </c>
      <c r="G30" s="1">
        <v>14</v>
      </c>
      <c r="H30" s="1">
        <v>0</v>
      </c>
      <c r="I30" s="1">
        <v>20</v>
      </c>
      <c r="J30" s="2">
        <v>34</v>
      </c>
      <c r="K30" s="3">
        <v>2</v>
      </c>
      <c r="L30" s="3">
        <v>1</v>
      </c>
      <c r="M30" s="3">
        <v>1</v>
      </c>
      <c r="N30" s="3">
        <v>4</v>
      </c>
      <c r="O30" s="3">
        <v>4</v>
      </c>
      <c r="P30" s="3">
        <v>2</v>
      </c>
      <c r="Q30" s="3">
        <v>2</v>
      </c>
      <c r="R30" s="2">
        <v>2</v>
      </c>
      <c r="S30" s="1">
        <v>2</v>
      </c>
      <c r="T30" s="2">
        <v>32</v>
      </c>
    </row>
    <row r="31" spans="1:20" x14ac:dyDescent="0.3">
      <c r="A31" s="3" t="str">
        <f t="shared" si="0"/>
        <v>81_for_2</v>
      </c>
      <c r="B31" s="17">
        <v>1</v>
      </c>
      <c r="C31" s="15">
        <v>5</v>
      </c>
      <c r="D31" s="1">
        <v>10</v>
      </c>
      <c r="E31" s="1">
        <v>30</v>
      </c>
      <c r="F31" s="1">
        <v>15</v>
      </c>
      <c r="G31" s="1">
        <v>10</v>
      </c>
      <c r="H31" s="1">
        <v>10</v>
      </c>
      <c r="I31" s="1">
        <v>5</v>
      </c>
      <c r="J31" s="2">
        <v>15</v>
      </c>
      <c r="K31" s="3">
        <v>2</v>
      </c>
      <c r="L31" s="3">
        <v>2</v>
      </c>
      <c r="M31" s="3">
        <v>6</v>
      </c>
      <c r="N31" s="3">
        <v>4</v>
      </c>
      <c r="O31" s="3">
        <v>4</v>
      </c>
      <c r="P31" s="3">
        <v>3</v>
      </c>
      <c r="Q31" s="3">
        <v>2</v>
      </c>
      <c r="R31" s="2">
        <v>4</v>
      </c>
      <c r="S31" s="1">
        <v>2</v>
      </c>
      <c r="T31" s="2">
        <v>81</v>
      </c>
    </row>
    <row r="32" spans="1:20" x14ac:dyDescent="0.3">
      <c r="A32" s="3" t="str">
        <f t="shared" si="0"/>
        <v>82_for_2</v>
      </c>
      <c r="B32" s="17">
        <v>1</v>
      </c>
      <c r="C32" s="15">
        <v>13</v>
      </c>
      <c r="D32" s="1">
        <v>3</v>
      </c>
      <c r="E32" s="1">
        <v>3</v>
      </c>
      <c r="F32" s="1">
        <v>20</v>
      </c>
      <c r="G32" s="1">
        <v>20</v>
      </c>
      <c r="H32" s="1">
        <v>11</v>
      </c>
      <c r="I32" s="1">
        <v>5</v>
      </c>
      <c r="J32" s="2">
        <v>25</v>
      </c>
      <c r="K32" s="3">
        <v>9</v>
      </c>
      <c r="L32" s="3">
        <v>7</v>
      </c>
      <c r="M32" s="3">
        <v>8</v>
      </c>
      <c r="N32" s="3">
        <v>7</v>
      </c>
      <c r="O32" s="3">
        <v>8</v>
      </c>
      <c r="P32" s="3">
        <v>8</v>
      </c>
      <c r="Q32" s="3">
        <v>8</v>
      </c>
      <c r="R32" s="2">
        <v>9</v>
      </c>
      <c r="S32" s="1">
        <v>2</v>
      </c>
      <c r="T32" s="2">
        <v>82</v>
      </c>
    </row>
    <row r="33" spans="1:20" x14ac:dyDescent="0.3">
      <c r="A33" s="3" t="str">
        <f t="shared" si="0"/>
        <v>7_for_3</v>
      </c>
      <c r="B33" s="17">
        <v>1</v>
      </c>
      <c r="C33" s="15">
        <v>0</v>
      </c>
      <c r="D33" s="1">
        <v>9</v>
      </c>
      <c r="E33" s="1">
        <v>9</v>
      </c>
      <c r="F33" s="1">
        <v>45</v>
      </c>
      <c r="G33" s="1">
        <v>24</v>
      </c>
      <c r="H33" s="1">
        <v>8</v>
      </c>
      <c r="I33" s="1">
        <v>5</v>
      </c>
      <c r="J33" s="2">
        <v>0</v>
      </c>
      <c r="K33" s="3">
        <v>1</v>
      </c>
      <c r="L33" s="3">
        <v>1</v>
      </c>
      <c r="M33" s="3">
        <v>1</v>
      </c>
      <c r="N33" s="3">
        <v>5</v>
      </c>
      <c r="O33" s="3">
        <v>1</v>
      </c>
      <c r="P33" s="3">
        <v>1</v>
      </c>
      <c r="Q33" s="3">
        <v>1</v>
      </c>
      <c r="R33" s="2">
        <v>1</v>
      </c>
      <c r="S33" s="1">
        <v>3</v>
      </c>
      <c r="T33" s="2">
        <v>7</v>
      </c>
    </row>
    <row r="34" spans="1:20" x14ac:dyDescent="0.3">
      <c r="A34" s="3" t="str">
        <f t="shared" si="0"/>
        <v>9_for_3</v>
      </c>
      <c r="B34" s="17">
        <v>1</v>
      </c>
      <c r="C34" s="15">
        <v>19</v>
      </c>
      <c r="D34" s="1">
        <v>1</v>
      </c>
      <c r="E34" s="1">
        <v>2</v>
      </c>
      <c r="F34" s="1">
        <v>20</v>
      </c>
      <c r="G34" s="1">
        <v>18</v>
      </c>
      <c r="H34" s="1">
        <v>13</v>
      </c>
      <c r="I34" s="1">
        <v>14</v>
      </c>
      <c r="J34" s="2">
        <v>13</v>
      </c>
      <c r="K34" s="3">
        <v>7</v>
      </c>
      <c r="L34" s="3">
        <v>2</v>
      </c>
      <c r="M34" s="3">
        <v>2</v>
      </c>
      <c r="N34" s="3">
        <v>7</v>
      </c>
      <c r="O34" s="3">
        <v>8</v>
      </c>
      <c r="P34" s="3">
        <v>8</v>
      </c>
      <c r="Q34" s="3">
        <v>8</v>
      </c>
      <c r="R34" s="2">
        <v>8</v>
      </c>
      <c r="S34" s="1">
        <v>3</v>
      </c>
      <c r="T34" s="2">
        <v>9</v>
      </c>
    </row>
    <row r="35" spans="1:20" x14ac:dyDescent="0.3">
      <c r="A35" s="3" t="str">
        <f t="shared" si="0"/>
        <v>18_for_3</v>
      </c>
      <c r="B35" s="17">
        <v>1</v>
      </c>
      <c r="C35" s="15">
        <v>9</v>
      </c>
      <c r="D35" s="1">
        <v>0</v>
      </c>
      <c r="E35" s="1">
        <v>0</v>
      </c>
      <c r="F35" s="1">
        <v>19</v>
      </c>
      <c r="G35" s="1">
        <v>16</v>
      </c>
      <c r="H35" s="1">
        <v>19</v>
      </c>
      <c r="I35" s="1">
        <v>15</v>
      </c>
      <c r="J35" s="2">
        <v>22</v>
      </c>
      <c r="K35" s="3">
        <v>5</v>
      </c>
      <c r="L35" s="3">
        <v>1</v>
      </c>
      <c r="M35" s="3">
        <v>5</v>
      </c>
      <c r="N35" s="3">
        <v>5</v>
      </c>
      <c r="O35" s="3">
        <v>5</v>
      </c>
      <c r="P35" s="3">
        <v>5</v>
      </c>
      <c r="Q35" s="3">
        <v>4</v>
      </c>
      <c r="R35" s="2">
        <v>5</v>
      </c>
      <c r="S35" s="1">
        <v>3</v>
      </c>
      <c r="T35" s="2">
        <v>18</v>
      </c>
    </row>
    <row r="36" spans="1:20" x14ac:dyDescent="0.3">
      <c r="A36" s="3" t="str">
        <f t="shared" si="0"/>
        <v>25_for_3</v>
      </c>
      <c r="B36" s="17">
        <v>1</v>
      </c>
      <c r="C36" s="15">
        <v>5</v>
      </c>
      <c r="D36" s="1">
        <v>5</v>
      </c>
      <c r="E36" s="1">
        <v>4</v>
      </c>
      <c r="F36" s="1">
        <v>25</v>
      </c>
      <c r="G36" s="1">
        <v>25</v>
      </c>
      <c r="H36" s="1">
        <v>4</v>
      </c>
      <c r="I36" s="1">
        <v>7</v>
      </c>
      <c r="J36" s="2">
        <v>25</v>
      </c>
      <c r="K36" s="3">
        <v>2</v>
      </c>
      <c r="L36" s="3">
        <v>2</v>
      </c>
      <c r="M36" s="3">
        <v>2</v>
      </c>
      <c r="N36" s="3">
        <v>7</v>
      </c>
      <c r="O36" s="3">
        <v>7</v>
      </c>
      <c r="P36" s="3">
        <v>5</v>
      </c>
      <c r="Q36" s="3">
        <v>3</v>
      </c>
      <c r="R36" s="2">
        <v>7</v>
      </c>
      <c r="S36" s="1">
        <v>3</v>
      </c>
      <c r="T36" s="2">
        <v>25</v>
      </c>
    </row>
    <row r="37" spans="1:20" x14ac:dyDescent="0.3">
      <c r="A37" s="3" t="str">
        <f t="shared" si="0"/>
        <v>29_for_3</v>
      </c>
      <c r="B37" s="17">
        <v>1</v>
      </c>
      <c r="C37" s="15">
        <v>0</v>
      </c>
      <c r="D37" s="1">
        <v>0</v>
      </c>
      <c r="E37" s="1">
        <v>0</v>
      </c>
      <c r="F37" s="1">
        <v>0</v>
      </c>
      <c r="G37" s="1">
        <v>0</v>
      </c>
      <c r="H37" s="1">
        <v>0</v>
      </c>
      <c r="I37" s="1">
        <v>0</v>
      </c>
      <c r="J37" s="2">
        <v>100</v>
      </c>
      <c r="K37" s="3">
        <v>10</v>
      </c>
      <c r="L37" s="3">
        <v>10</v>
      </c>
      <c r="M37" s="3">
        <v>10</v>
      </c>
      <c r="N37" s="3">
        <v>10</v>
      </c>
      <c r="O37" s="3">
        <v>10</v>
      </c>
      <c r="P37" s="3">
        <v>10</v>
      </c>
      <c r="Q37" s="3">
        <v>10</v>
      </c>
      <c r="R37" s="2">
        <v>10</v>
      </c>
      <c r="S37" s="1">
        <v>3</v>
      </c>
      <c r="T37" s="2">
        <v>29</v>
      </c>
    </row>
    <row r="38" spans="1:20" x14ac:dyDescent="0.3">
      <c r="A38" s="3" t="str">
        <f t="shared" si="0"/>
        <v>46_for_3</v>
      </c>
      <c r="B38" s="17">
        <v>1</v>
      </c>
      <c r="C38" s="15">
        <v>80</v>
      </c>
      <c r="D38" s="1">
        <v>0</v>
      </c>
      <c r="E38" s="1">
        <v>10</v>
      </c>
      <c r="F38" s="1">
        <v>0</v>
      </c>
      <c r="G38" s="1">
        <v>0</v>
      </c>
      <c r="H38" s="1">
        <v>10</v>
      </c>
      <c r="I38" s="1">
        <v>0</v>
      </c>
      <c r="J38" s="2">
        <v>0</v>
      </c>
      <c r="K38" s="3">
        <v>8</v>
      </c>
      <c r="L38" s="3">
        <v>1</v>
      </c>
      <c r="M38" s="3">
        <v>5</v>
      </c>
      <c r="N38" s="3">
        <v>8</v>
      </c>
      <c r="O38" s="3">
        <v>8</v>
      </c>
      <c r="P38" s="3">
        <v>8</v>
      </c>
      <c r="Q38" s="3">
        <v>7</v>
      </c>
      <c r="R38" s="2">
        <v>8</v>
      </c>
      <c r="S38" s="1">
        <v>3</v>
      </c>
      <c r="T38" s="2">
        <v>46</v>
      </c>
    </row>
    <row r="39" spans="1:20" x14ac:dyDescent="0.3">
      <c r="A39" s="3" t="str">
        <f t="shared" si="0"/>
        <v>47_for_3</v>
      </c>
      <c r="B39" s="17">
        <v>1</v>
      </c>
      <c r="C39" s="15">
        <v>50</v>
      </c>
      <c r="D39" s="1">
        <v>0</v>
      </c>
      <c r="E39" s="1">
        <v>15</v>
      </c>
      <c r="F39" s="1">
        <v>0</v>
      </c>
      <c r="G39" s="1">
        <v>0</v>
      </c>
      <c r="H39" s="1">
        <v>20</v>
      </c>
      <c r="I39" s="1">
        <v>0</v>
      </c>
      <c r="J39" s="2">
        <v>15</v>
      </c>
      <c r="K39" s="3">
        <v>8</v>
      </c>
      <c r="L39" s="3">
        <v>5</v>
      </c>
      <c r="M39" s="3">
        <v>5</v>
      </c>
      <c r="N39" s="3">
        <v>6</v>
      </c>
      <c r="O39" s="3">
        <v>6</v>
      </c>
      <c r="P39" s="3">
        <v>6</v>
      </c>
      <c r="Q39" s="3">
        <v>5</v>
      </c>
      <c r="R39" s="2">
        <v>7</v>
      </c>
      <c r="S39" s="1">
        <v>3</v>
      </c>
      <c r="T39" s="2">
        <v>47</v>
      </c>
    </row>
    <row r="40" spans="1:20" x14ac:dyDescent="0.3">
      <c r="A40" s="3" t="str">
        <f t="shared" si="0"/>
        <v>71_for_3</v>
      </c>
      <c r="B40" s="17">
        <v>1</v>
      </c>
      <c r="C40" s="15">
        <v>0</v>
      </c>
      <c r="D40" s="1">
        <v>0</v>
      </c>
      <c r="E40" s="1">
        <v>10</v>
      </c>
      <c r="F40" s="1">
        <v>35</v>
      </c>
      <c r="G40" s="1">
        <v>23</v>
      </c>
      <c r="H40" s="1">
        <v>7</v>
      </c>
      <c r="I40" s="1">
        <v>18</v>
      </c>
      <c r="J40" s="2">
        <v>7</v>
      </c>
      <c r="K40" s="3">
        <v>1</v>
      </c>
      <c r="L40" s="3">
        <v>1</v>
      </c>
      <c r="M40" s="3">
        <v>5</v>
      </c>
      <c r="N40" s="3">
        <v>9</v>
      </c>
      <c r="O40" s="3">
        <v>8</v>
      </c>
      <c r="P40" s="3">
        <v>8</v>
      </c>
      <c r="Q40" s="3">
        <v>8</v>
      </c>
      <c r="R40" s="2">
        <v>8</v>
      </c>
      <c r="S40" s="1">
        <v>3</v>
      </c>
      <c r="T40" s="2">
        <v>71</v>
      </c>
    </row>
    <row r="41" spans="1:20" x14ac:dyDescent="0.3">
      <c r="A41" s="3" t="str">
        <f t="shared" si="0"/>
        <v>11_for_4</v>
      </c>
      <c r="B41" s="17">
        <v>1</v>
      </c>
      <c r="C41" s="15">
        <v>20</v>
      </c>
      <c r="D41" s="1">
        <v>6</v>
      </c>
      <c r="E41" s="1">
        <v>10</v>
      </c>
      <c r="F41" s="1">
        <v>19</v>
      </c>
      <c r="G41" s="1">
        <v>19</v>
      </c>
      <c r="H41" s="1">
        <v>5</v>
      </c>
      <c r="I41" s="1">
        <v>6</v>
      </c>
      <c r="J41" s="2">
        <v>15</v>
      </c>
      <c r="K41" s="3">
        <v>9</v>
      </c>
      <c r="L41" s="3">
        <v>2</v>
      </c>
      <c r="M41" s="3">
        <v>5</v>
      </c>
      <c r="N41" s="3">
        <v>7</v>
      </c>
      <c r="O41" s="3">
        <v>7</v>
      </c>
      <c r="P41" s="3">
        <v>6</v>
      </c>
      <c r="Q41" s="3">
        <v>7</v>
      </c>
      <c r="R41" s="2">
        <v>9</v>
      </c>
      <c r="S41" s="1">
        <v>4</v>
      </c>
      <c r="T41" s="2">
        <v>11</v>
      </c>
    </row>
    <row r="42" spans="1:20" x14ac:dyDescent="0.3">
      <c r="A42" s="3" t="str">
        <f t="shared" si="0"/>
        <v>25_for_4</v>
      </c>
      <c r="B42" s="17">
        <v>1</v>
      </c>
      <c r="C42" s="15">
        <v>15</v>
      </c>
      <c r="D42" s="1">
        <v>0</v>
      </c>
      <c r="E42" s="1">
        <v>0</v>
      </c>
      <c r="F42" s="1">
        <v>25</v>
      </c>
      <c r="G42" s="1">
        <v>25</v>
      </c>
      <c r="H42" s="1">
        <v>0</v>
      </c>
      <c r="I42" s="1">
        <v>10</v>
      </c>
      <c r="J42" s="2">
        <v>25</v>
      </c>
      <c r="K42" s="3">
        <v>2</v>
      </c>
      <c r="L42" s="3">
        <v>2</v>
      </c>
      <c r="M42" s="3">
        <v>2</v>
      </c>
      <c r="N42" s="3">
        <v>7</v>
      </c>
      <c r="O42" s="3">
        <v>7</v>
      </c>
      <c r="P42" s="3">
        <v>5</v>
      </c>
      <c r="Q42" s="3">
        <v>4</v>
      </c>
      <c r="R42" s="2">
        <v>6</v>
      </c>
      <c r="S42" s="1">
        <v>4</v>
      </c>
      <c r="T42" s="2">
        <v>25</v>
      </c>
    </row>
    <row r="43" spans="1:20" x14ac:dyDescent="0.3">
      <c r="A43" s="3" t="str">
        <f t="shared" si="0"/>
        <v>29_for_4</v>
      </c>
      <c r="B43" s="17">
        <v>1</v>
      </c>
      <c r="C43" s="15">
        <v>0</v>
      </c>
      <c r="D43" s="1">
        <v>0</v>
      </c>
      <c r="E43" s="1">
        <v>0</v>
      </c>
      <c r="F43" s="1">
        <v>0</v>
      </c>
      <c r="G43" s="1">
        <v>0</v>
      </c>
      <c r="H43" s="1">
        <v>0</v>
      </c>
      <c r="I43" s="1">
        <v>0</v>
      </c>
      <c r="J43" s="2">
        <v>100</v>
      </c>
      <c r="K43" s="3">
        <v>10</v>
      </c>
      <c r="L43" s="3">
        <v>10</v>
      </c>
      <c r="M43" s="3">
        <v>10</v>
      </c>
      <c r="N43" s="3">
        <v>10</v>
      </c>
      <c r="O43" s="3">
        <v>10</v>
      </c>
      <c r="P43" s="3">
        <v>10</v>
      </c>
      <c r="Q43" s="3">
        <v>10</v>
      </c>
      <c r="R43" s="2">
        <v>10</v>
      </c>
      <c r="S43" s="1">
        <v>4</v>
      </c>
      <c r="T43" s="2">
        <v>29</v>
      </c>
    </row>
    <row r="44" spans="1:20" x14ac:dyDescent="0.3">
      <c r="A44" s="3" t="str">
        <f t="shared" si="0"/>
        <v>34_for_4</v>
      </c>
      <c r="B44" s="17">
        <v>1</v>
      </c>
      <c r="C44" s="15">
        <v>20</v>
      </c>
      <c r="D44" s="1">
        <v>0</v>
      </c>
      <c r="E44" s="1">
        <v>0</v>
      </c>
      <c r="F44" s="1">
        <v>20</v>
      </c>
      <c r="G44" s="1">
        <v>20</v>
      </c>
      <c r="H44" s="1">
        <v>20</v>
      </c>
      <c r="I44" s="1">
        <v>0</v>
      </c>
      <c r="J44" s="2">
        <v>20</v>
      </c>
      <c r="K44" s="3">
        <v>1</v>
      </c>
      <c r="L44" s="3">
        <v>1</v>
      </c>
      <c r="M44" s="3">
        <v>1</v>
      </c>
      <c r="N44" s="3">
        <v>5</v>
      </c>
      <c r="O44" s="3">
        <v>1</v>
      </c>
      <c r="P44" s="3">
        <v>1</v>
      </c>
      <c r="Q44" s="3">
        <v>1</v>
      </c>
      <c r="R44" s="2">
        <v>5</v>
      </c>
      <c r="S44" s="1">
        <v>4</v>
      </c>
      <c r="T44" s="2">
        <v>34</v>
      </c>
    </row>
    <row r="45" spans="1:20" x14ac:dyDescent="0.3">
      <c r="A45" s="3" t="str">
        <f t="shared" si="0"/>
        <v>42_for_4</v>
      </c>
      <c r="B45" s="17">
        <v>1</v>
      </c>
      <c r="C45" s="15">
        <v>20</v>
      </c>
      <c r="D45" s="1">
        <v>0</v>
      </c>
      <c r="E45" s="1">
        <v>0</v>
      </c>
      <c r="F45" s="1">
        <v>20</v>
      </c>
      <c r="G45" s="1">
        <v>0</v>
      </c>
      <c r="H45" s="1">
        <v>0</v>
      </c>
      <c r="I45" s="1">
        <v>20</v>
      </c>
      <c r="J45" s="2">
        <v>40</v>
      </c>
      <c r="K45" s="3">
        <v>1</v>
      </c>
      <c r="L45" s="3">
        <v>1</v>
      </c>
      <c r="M45" s="3">
        <v>1</v>
      </c>
      <c r="N45" s="3">
        <v>1</v>
      </c>
      <c r="O45" s="3">
        <v>1</v>
      </c>
      <c r="P45" s="3">
        <v>1</v>
      </c>
      <c r="Q45" s="3">
        <v>1</v>
      </c>
      <c r="R45" s="2">
        <v>10</v>
      </c>
      <c r="S45" s="1">
        <v>4</v>
      </c>
      <c r="T45" s="2">
        <v>42</v>
      </c>
    </row>
    <row r="46" spans="1:20" x14ac:dyDescent="0.3">
      <c r="A46" s="3" t="str">
        <f t="shared" si="0"/>
        <v>45_for_4</v>
      </c>
      <c r="B46" s="17">
        <v>1</v>
      </c>
      <c r="C46" s="15">
        <v>20</v>
      </c>
      <c r="D46" s="1">
        <v>0</v>
      </c>
      <c r="E46" s="1">
        <v>80</v>
      </c>
      <c r="F46" s="1">
        <v>0</v>
      </c>
      <c r="G46" s="1">
        <v>0</v>
      </c>
      <c r="H46" s="1">
        <v>0</v>
      </c>
      <c r="I46" s="1">
        <v>0</v>
      </c>
      <c r="J46" s="2">
        <v>0</v>
      </c>
      <c r="K46" s="3">
        <v>3</v>
      </c>
      <c r="L46" s="3">
        <v>5</v>
      </c>
      <c r="M46" s="3">
        <v>7</v>
      </c>
      <c r="N46" s="3">
        <v>1</v>
      </c>
      <c r="O46" s="3">
        <v>5</v>
      </c>
      <c r="P46" s="3">
        <v>1</v>
      </c>
      <c r="Q46" s="3">
        <v>5</v>
      </c>
      <c r="R46" s="2">
        <v>3</v>
      </c>
      <c r="S46" s="1">
        <v>4</v>
      </c>
      <c r="T46" s="2">
        <v>45</v>
      </c>
    </row>
    <row r="47" spans="1:20" x14ac:dyDescent="0.3">
      <c r="A47" s="3" t="str">
        <f t="shared" si="0"/>
        <v>49_for_4</v>
      </c>
      <c r="B47" s="17">
        <v>1</v>
      </c>
      <c r="C47" s="15">
        <v>0</v>
      </c>
      <c r="D47" s="1">
        <v>0</v>
      </c>
      <c r="E47" s="1">
        <v>1</v>
      </c>
      <c r="F47" s="1">
        <v>0</v>
      </c>
      <c r="G47" s="1">
        <v>0</v>
      </c>
      <c r="H47" s="1">
        <v>49</v>
      </c>
      <c r="I47" s="1">
        <v>0</v>
      </c>
      <c r="J47" s="2">
        <v>50</v>
      </c>
      <c r="K47" s="3">
        <v>1</v>
      </c>
      <c r="L47" s="3">
        <v>1</v>
      </c>
      <c r="M47" s="3">
        <v>1</v>
      </c>
      <c r="N47" s="3">
        <v>1</v>
      </c>
      <c r="O47" s="3">
        <v>1</v>
      </c>
      <c r="P47" s="3">
        <v>1</v>
      </c>
      <c r="Q47" s="3">
        <v>1</v>
      </c>
      <c r="R47" s="2">
        <v>1</v>
      </c>
      <c r="S47" s="1">
        <v>4</v>
      </c>
      <c r="T47" s="2">
        <v>49</v>
      </c>
    </row>
    <row r="48" spans="1:20" x14ac:dyDescent="0.3">
      <c r="A48" s="3" t="str">
        <f t="shared" si="0"/>
        <v>53_for_4</v>
      </c>
      <c r="B48" s="17">
        <v>1</v>
      </c>
      <c r="C48" s="15">
        <v>7</v>
      </c>
      <c r="D48" s="1">
        <v>20</v>
      </c>
      <c r="E48" s="1">
        <v>7</v>
      </c>
      <c r="F48" s="1">
        <v>7</v>
      </c>
      <c r="G48" s="1">
        <v>14</v>
      </c>
      <c r="H48" s="1">
        <v>20</v>
      </c>
      <c r="I48" s="1">
        <v>5</v>
      </c>
      <c r="J48" s="2">
        <v>20</v>
      </c>
      <c r="K48" s="3">
        <v>8</v>
      </c>
      <c r="L48" s="3">
        <v>8</v>
      </c>
      <c r="M48" s="3">
        <v>8</v>
      </c>
      <c r="N48" s="3">
        <v>8</v>
      </c>
      <c r="O48" s="3">
        <v>8</v>
      </c>
      <c r="P48" s="3">
        <v>8</v>
      </c>
      <c r="Q48" s="3">
        <v>8</v>
      </c>
      <c r="R48" s="2">
        <v>8</v>
      </c>
      <c r="S48" s="1">
        <v>4</v>
      </c>
      <c r="T48" s="2">
        <v>53</v>
      </c>
    </row>
    <row r="49" spans="1:20" x14ac:dyDescent="0.3">
      <c r="A49" s="3" t="str">
        <f t="shared" si="0"/>
        <v>60_for_4</v>
      </c>
      <c r="B49" s="17">
        <v>1</v>
      </c>
      <c r="C49" s="15">
        <v>0</v>
      </c>
      <c r="D49" s="1">
        <v>0</v>
      </c>
      <c r="E49" s="1">
        <v>9</v>
      </c>
      <c r="F49" s="1">
        <v>23</v>
      </c>
      <c r="G49" s="1">
        <v>17</v>
      </c>
      <c r="H49" s="1">
        <v>17</v>
      </c>
      <c r="I49" s="1">
        <v>17</v>
      </c>
      <c r="J49" s="2">
        <v>17</v>
      </c>
      <c r="K49" s="3">
        <v>1</v>
      </c>
      <c r="L49" s="3">
        <v>1</v>
      </c>
      <c r="M49" s="3">
        <v>7</v>
      </c>
      <c r="N49" s="3">
        <v>8</v>
      </c>
      <c r="O49" s="3">
        <v>7</v>
      </c>
      <c r="P49" s="3">
        <v>7</v>
      </c>
      <c r="Q49" s="3">
        <v>7</v>
      </c>
      <c r="R49" s="2">
        <v>6</v>
      </c>
      <c r="S49" s="1">
        <v>4</v>
      </c>
      <c r="T49" s="2">
        <v>60</v>
      </c>
    </row>
    <row r="50" spans="1:20" x14ac:dyDescent="0.3">
      <c r="A50" s="3" t="str">
        <f t="shared" si="0"/>
        <v>66_for_4</v>
      </c>
      <c r="B50" s="17">
        <v>1</v>
      </c>
      <c r="C50" s="15">
        <v>13</v>
      </c>
      <c r="D50" s="1">
        <v>3</v>
      </c>
      <c r="E50" s="1">
        <v>14</v>
      </c>
      <c r="F50" s="1">
        <v>13</v>
      </c>
      <c r="G50" s="1">
        <v>9</v>
      </c>
      <c r="H50" s="1">
        <v>22</v>
      </c>
      <c r="I50" s="1">
        <v>10</v>
      </c>
      <c r="J50" s="2">
        <v>16</v>
      </c>
      <c r="K50" s="3">
        <v>2</v>
      </c>
      <c r="L50" s="3">
        <v>2</v>
      </c>
      <c r="M50" s="3">
        <v>3</v>
      </c>
      <c r="N50" s="3">
        <v>4</v>
      </c>
      <c r="O50" s="3">
        <v>2</v>
      </c>
      <c r="P50" s="3">
        <v>2</v>
      </c>
      <c r="Q50" s="3">
        <v>2</v>
      </c>
      <c r="R50" s="2">
        <v>2</v>
      </c>
      <c r="S50" s="1">
        <v>4</v>
      </c>
      <c r="T50" s="2">
        <v>66</v>
      </c>
    </row>
    <row r="51" spans="1:20" x14ac:dyDescent="0.3">
      <c r="A51" s="3" t="str">
        <f t="shared" si="0"/>
        <v>73_for_4</v>
      </c>
      <c r="B51" s="17">
        <v>1</v>
      </c>
      <c r="C51" s="15">
        <v>25</v>
      </c>
      <c r="D51" s="1">
        <v>5</v>
      </c>
      <c r="E51" s="1">
        <v>5</v>
      </c>
      <c r="F51" s="1">
        <v>10</v>
      </c>
      <c r="G51" s="1">
        <v>10</v>
      </c>
      <c r="H51" s="1">
        <v>10</v>
      </c>
      <c r="I51" s="1">
        <v>10</v>
      </c>
      <c r="J51" s="2">
        <v>25</v>
      </c>
      <c r="K51" s="3">
        <v>8</v>
      </c>
      <c r="L51" s="3">
        <v>5</v>
      </c>
      <c r="M51" s="3">
        <v>5</v>
      </c>
      <c r="N51" s="3">
        <v>5</v>
      </c>
      <c r="O51" s="3">
        <v>8</v>
      </c>
      <c r="P51" s="3">
        <v>6</v>
      </c>
      <c r="Q51" s="3">
        <v>8</v>
      </c>
      <c r="R51" s="2">
        <v>8</v>
      </c>
      <c r="S51" s="1">
        <v>4</v>
      </c>
      <c r="T51" s="2">
        <v>73</v>
      </c>
    </row>
    <row r="52" spans="1:20" x14ac:dyDescent="0.3">
      <c r="A52" s="3" t="str">
        <f t="shared" si="0"/>
        <v>77_for_4</v>
      </c>
      <c r="B52" s="17">
        <v>1</v>
      </c>
      <c r="C52" s="15">
        <v>0</v>
      </c>
      <c r="D52" s="1">
        <v>0</v>
      </c>
      <c r="E52" s="1">
        <v>0</v>
      </c>
      <c r="F52" s="1">
        <v>25</v>
      </c>
      <c r="G52" s="1">
        <v>25</v>
      </c>
      <c r="H52" s="1">
        <v>25</v>
      </c>
      <c r="I52" s="1">
        <v>0</v>
      </c>
      <c r="J52" s="2">
        <v>25</v>
      </c>
      <c r="K52" s="3">
        <v>1</v>
      </c>
      <c r="L52" s="3">
        <v>1</v>
      </c>
      <c r="M52" s="3">
        <v>1</v>
      </c>
      <c r="N52" s="3">
        <v>7</v>
      </c>
      <c r="O52" s="3">
        <v>7</v>
      </c>
      <c r="P52" s="3">
        <v>6</v>
      </c>
      <c r="Q52" s="3">
        <v>1</v>
      </c>
      <c r="R52" s="2">
        <v>7</v>
      </c>
      <c r="S52" s="1">
        <v>4</v>
      </c>
      <c r="T52" s="2">
        <v>77</v>
      </c>
    </row>
    <row r="53" spans="1:20" x14ac:dyDescent="0.3">
      <c r="A53" s="3" t="str">
        <f t="shared" si="0"/>
        <v>79_for_4</v>
      </c>
      <c r="B53" s="17">
        <v>1</v>
      </c>
      <c r="C53" s="15">
        <v>14</v>
      </c>
      <c r="D53" s="1">
        <v>11</v>
      </c>
      <c r="E53" s="1">
        <v>22</v>
      </c>
      <c r="F53" s="1">
        <v>9</v>
      </c>
      <c r="G53" s="1">
        <v>10</v>
      </c>
      <c r="H53" s="1">
        <v>17</v>
      </c>
      <c r="I53" s="1">
        <v>7</v>
      </c>
      <c r="J53" s="2">
        <v>10</v>
      </c>
      <c r="K53" s="3">
        <v>6</v>
      </c>
      <c r="L53" s="3">
        <v>7</v>
      </c>
      <c r="M53" s="3">
        <v>7</v>
      </c>
      <c r="N53" s="3">
        <v>6</v>
      </c>
      <c r="O53" s="3">
        <v>7</v>
      </c>
      <c r="P53" s="3">
        <v>8</v>
      </c>
      <c r="Q53" s="3">
        <v>8</v>
      </c>
      <c r="R53" s="2">
        <v>8</v>
      </c>
      <c r="S53" s="1">
        <v>4</v>
      </c>
      <c r="T53" s="2">
        <v>79</v>
      </c>
    </row>
    <row r="54" spans="1:20" x14ac:dyDescent="0.3">
      <c r="A54" s="3" t="str">
        <f t="shared" si="0"/>
        <v>81_for_4</v>
      </c>
      <c r="B54" s="17">
        <v>1</v>
      </c>
      <c r="C54" s="15">
        <v>10</v>
      </c>
      <c r="D54" s="1">
        <v>5</v>
      </c>
      <c r="E54" s="1">
        <v>35</v>
      </c>
      <c r="F54" s="1">
        <v>10</v>
      </c>
      <c r="G54" s="1">
        <v>10</v>
      </c>
      <c r="H54" s="1">
        <v>10</v>
      </c>
      <c r="I54" s="1">
        <v>5</v>
      </c>
      <c r="J54" s="2">
        <v>15</v>
      </c>
      <c r="K54" s="3">
        <v>3</v>
      </c>
      <c r="L54" s="3">
        <v>7</v>
      </c>
      <c r="M54" s="3">
        <v>3</v>
      </c>
      <c r="N54" s="3">
        <v>5</v>
      </c>
      <c r="O54" s="3">
        <v>5</v>
      </c>
      <c r="P54" s="3">
        <v>3</v>
      </c>
      <c r="Q54" s="3">
        <v>2</v>
      </c>
      <c r="R54" s="2">
        <v>4</v>
      </c>
      <c r="S54" s="1">
        <v>4</v>
      </c>
      <c r="T54" s="2">
        <v>81</v>
      </c>
    </row>
    <row r="55" spans="1:20" x14ac:dyDescent="0.3">
      <c r="A55" s="3" t="str">
        <f t="shared" si="0"/>
        <v>84_for_4</v>
      </c>
      <c r="B55" s="17">
        <v>1</v>
      </c>
      <c r="C55" s="15">
        <v>10</v>
      </c>
      <c r="D55" s="1">
        <v>0</v>
      </c>
      <c r="E55" s="1">
        <v>0</v>
      </c>
      <c r="F55" s="1">
        <v>10</v>
      </c>
      <c r="G55" s="1">
        <v>10</v>
      </c>
      <c r="H55" s="1">
        <v>30</v>
      </c>
      <c r="I55" s="1">
        <v>10</v>
      </c>
      <c r="J55" s="2">
        <v>30</v>
      </c>
      <c r="K55" s="3">
        <v>1</v>
      </c>
      <c r="L55" s="3">
        <v>1</v>
      </c>
      <c r="M55" s="3">
        <v>1</v>
      </c>
      <c r="N55" s="3">
        <v>1</v>
      </c>
      <c r="O55" s="3">
        <v>1</v>
      </c>
      <c r="P55" s="3">
        <v>1</v>
      </c>
      <c r="Q55" s="3">
        <v>1</v>
      </c>
      <c r="R55" s="2">
        <v>1</v>
      </c>
      <c r="S55" s="1">
        <v>4</v>
      </c>
      <c r="T55" s="2">
        <v>84</v>
      </c>
    </row>
    <row r="56" spans="1:20" x14ac:dyDescent="0.3">
      <c r="A56" s="3" t="str">
        <f t="shared" si="0"/>
        <v>87_for_4</v>
      </c>
      <c r="B56" s="17">
        <v>1</v>
      </c>
      <c r="C56" s="15">
        <v>13</v>
      </c>
      <c r="D56" s="1">
        <v>12</v>
      </c>
      <c r="E56" s="1">
        <v>12</v>
      </c>
      <c r="F56" s="1">
        <v>13</v>
      </c>
      <c r="G56" s="1">
        <v>13</v>
      </c>
      <c r="H56" s="1">
        <v>12</v>
      </c>
      <c r="I56" s="1">
        <v>13</v>
      </c>
      <c r="J56" s="2">
        <v>12</v>
      </c>
      <c r="K56" s="3">
        <v>7</v>
      </c>
      <c r="L56" s="3">
        <v>6</v>
      </c>
      <c r="M56" s="3">
        <v>8</v>
      </c>
      <c r="N56" s="3">
        <v>7</v>
      </c>
      <c r="O56" s="3">
        <v>7</v>
      </c>
      <c r="P56" s="3">
        <v>6</v>
      </c>
      <c r="Q56" s="3">
        <v>5</v>
      </c>
      <c r="R56" s="2">
        <v>6</v>
      </c>
      <c r="S56" s="1">
        <v>4</v>
      </c>
      <c r="T56" s="2">
        <v>87</v>
      </c>
    </row>
    <row r="57" spans="1:20" x14ac:dyDescent="0.3">
      <c r="A57" s="3" t="str">
        <f t="shared" si="0"/>
        <v>6_for_5</v>
      </c>
      <c r="B57" s="17">
        <v>1</v>
      </c>
      <c r="C57" s="15">
        <v>20</v>
      </c>
      <c r="D57" s="1">
        <v>0</v>
      </c>
      <c r="E57" s="1">
        <v>0</v>
      </c>
      <c r="F57" s="1">
        <v>20</v>
      </c>
      <c r="G57" s="1">
        <v>20</v>
      </c>
      <c r="H57" s="1">
        <v>20</v>
      </c>
      <c r="I57" s="1">
        <v>0</v>
      </c>
      <c r="J57" s="2">
        <v>20</v>
      </c>
      <c r="K57" s="3">
        <v>10</v>
      </c>
      <c r="L57" s="3">
        <v>1</v>
      </c>
      <c r="M57" s="3">
        <v>1</v>
      </c>
      <c r="N57" s="3">
        <v>1</v>
      </c>
      <c r="O57" s="3">
        <v>1</v>
      </c>
      <c r="P57" s="3">
        <v>1</v>
      </c>
      <c r="Q57" s="3">
        <v>1</v>
      </c>
      <c r="R57" s="2">
        <v>1</v>
      </c>
      <c r="S57" s="1">
        <v>5</v>
      </c>
      <c r="T57" s="2">
        <v>6</v>
      </c>
    </row>
    <row r="58" spans="1:20" x14ac:dyDescent="0.3">
      <c r="A58" s="3" t="str">
        <f t="shared" si="0"/>
        <v>7_for_5</v>
      </c>
      <c r="B58" s="17">
        <v>1</v>
      </c>
      <c r="C58" s="15">
        <v>0</v>
      </c>
      <c r="D58" s="1">
        <v>0</v>
      </c>
      <c r="E58" s="1">
        <v>18</v>
      </c>
      <c r="F58" s="1">
        <v>35</v>
      </c>
      <c r="G58" s="1">
        <v>0</v>
      </c>
      <c r="H58" s="1">
        <v>35</v>
      </c>
      <c r="I58" s="1">
        <v>0</v>
      </c>
      <c r="J58" s="2">
        <v>12</v>
      </c>
      <c r="K58" s="3">
        <v>1</v>
      </c>
      <c r="L58" s="3">
        <v>1</v>
      </c>
      <c r="M58" s="3">
        <v>1</v>
      </c>
      <c r="N58" s="3">
        <v>2</v>
      </c>
      <c r="O58" s="3">
        <v>2</v>
      </c>
      <c r="P58" s="3">
        <v>2</v>
      </c>
      <c r="Q58" s="3">
        <v>2</v>
      </c>
      <c r="R58" s="2">
        <v>2</v>
      </c>
      <c r="S58" s="1">
        <v>5</v>
      </c>
      <c r="T58" s="2">
        <v>7</v>
      </c>
    </row>
    <row r="59" spans="1:20" x14ac:dyDescent="0.3">
      <c r="A59" s="3" t="str">
        <f t="shared" si="0"/>
        <v>9_for_5</v>
      </c>
      <c r="B59" s="17">
        <v>1</v>
      </c>
      <c r="C59" s="15">
        <v>18</v>
      </c>
      <c r="D59" s="1">
        <v>0</v>
      </c>
      <c r="E59" s="1">
        <v>0</v>
      </c>
      <c r="F59" s="1">
        <v>19</v>
      </c>
      <c r="G59" s="1">
        <v>16</v>
      </c>
      <c r="H59" s="1">
        <v>11</v>
      </c>
      <c r="I59" s="1">
        <v>20</v>
      </c>
      <c r="J59" s="2">
        <v>16</v>
      </c>
      <c r="K59" s="3">
        <v>6</v>
      </c>
      <c r="L59" s="3">
        <v>2</v>
      </c>
      <c r="M59" s="3">
        <v>6</v>
      </c>
      <c r="N59" s="3">
        <v>8</v>
      </c>
      <c r="O59" s="3">
        <v>8</v>
      </c>
      <c r="P59" s="3">
        <v>7</v>
      </c>
      <c r="Q59" s="3">
        <v>8</v>
      </c>
      <c r="R59" s="2">
        <v>8</v>
      </c>
      <c r="S59" s="1">
        <v>5</v>
      </c>
      <c r="T59" s="2">
        <v>9</v>
      </c>
    </row>
    <row r="60" spans="1:20" x14ac:dyDescent="0.3">
      <c r="A60" s="3" t="str">
        <f t="shared" si="0"/>
        <v>10_for_5</v>
      </c>
      <c r="B60" s="17">
        <v>1</v>
      </c>
      <c r="C60" s="15">
        <v>0</v>
      </c>
      <c r="D60" s="1">
        <v>0</v>
      </c>
      <c r="E60" s="1">
        <v>0</v>
      </c>
      <c r="F60" s="1">
        <v>0</v>
      </c>
      <c r="G60" s="1">
        <v>0</v>
      </c>
      <c r="H60" s="1">
        <v>56</v>
      </c>
      <c r="I60" s="1">
        <v>0</v>
      </c>
      <c r="J60" s="2">
        <v>44</v>
      </c>
      <c r="K60" s="3">
        <v>1</v>
      </c>
      <c r="L60" s="3">
        <v>1</v>
      </c>
      <c r="M60" s="3">
        <v>1</v>
      </c>
      <c r="N60" s="3">
        <v>1</v>
      </c>
      <c r="O60" s="3">
        <v>1</v>
      </c>
      <c r="P60" s="3">
        <v>1</v>
      </c>
      <c r="Q60" s="3">
        <v>1</v>
      </c>
      <c r="R60" s="2">
        <v>1</v>
      </c>
      <c r="S60" s="1">
        <v>5</v>
      </c>
      <c r="T60" s="2">
        <v>10</v>
      </c>
    </row>
    <row r="61" spans="1:20" x14ac:dyDescent="0.3">
      <c r="A61" s="3" t="str">
        <f t="shared" si="0"/>
        <v>13_for_5</v>
      </c>
      <c r="B61" s="17">
        <v>1</v>
      </c>
      <c r="C61" s="15">
        <v>8</v>
      </c>
      <c r="D61" s="1">
        <v>7</v>
      </c>
      <c r="E61" s="1">
        <v>15</v>
      </c>
      <c r="F61" s="1">
        <v>12</v>
      </c>
      <c r="G61" s="1">
        <v>11</v>
      </c>
      <c r="H61" s="1">
        <v>11</v>
      </c>
      <c r="I61" s="1">
        <v>18</v>
      </c>
      <c r="J61" s="2">
        <v>18</v>
      </c>
      <c r="K61" s="3">
        <v>1</v>
      </c>
      <c r="L61" s="3">
        <v>2</v>
      </c>
      <c r="M61" s="3">
        <v>2</v>
      </c>
      <c r="N61" s="3">
        <v>2</v>
      </c>
      <c r="O61" s="3">
        <v>3</v>
      </c>
      <c r="P61" s="3">
        <v>2</v>
      </c>
      <c r="Q61" s="3">
        <v>2</v>
      </c>
      <c r="R61" s="2">
        <v>1</v>
      </c>
      <c r="S61" s="1">
        <v>5</v>
      </c>
      <c r="T61" s="2">
        <v>13</v>
      </c>
    </row>
    <row r="62" spans="1:20" x14ac:dyDescent="0.3">
      <c r="A62" s="3" t="str">
        <f t="shared" si="0"/>
        <v>15_for_5</v>
      </c>
      <c r="B62" s="17">
        <v>1</v>
      </c>
      <c r="C62" s="15">
        <v>10</v>
      </c>
      <c r="D62" s="1">
        <v>0</v>
      </c>
      <c r="E62" s="1">
        <v>0</v>
      </c>
      <c r="F62" s="1">
        <v>10</v>
      </c>
      <c r="G62" s="1">
        <v>0</v>
      </c>
      <c r="H62" s="1">
        <v>10</v>
      </c>
      <c r="I62" s="1">
        <v>10</v>
      </c>
      <c r="J62" s="2">
        <v>60</v>
      </c>
      <c r="K62" s="3">
        <v>1</v>
      </c>
      <c r="L62" s="3">
        <v>1</v>
      </c>
      <c r="M62" s="3">
        <v>2</v>
      </c>
      <c r="N62" s="3">
        <v>1</v>
      </c>
      <c r="O62" s="3">
        <v>1</v>
      </c>
      <c r="P62" s="3">
        <v>1</v>
      </c>
      <c r="Q62" s="3">
        <v>1</v>
      </c>
      <c r="R62" s="2">
        <v>1</v>
      </c>
      <c r="S62" s="1">
        <v>5</v>
      </c>
      <c r="T62" s="2">
        <v>15</v>
      </c>
    </row>
    <row r="63" spans="1:20" x14ac:dyDescent="0.3">
      <c r="A63" s="3" t="str">
        <f t="shared" si="0"/>
        <v>20_for_5</v>
      </c>
      <c r="B63" s="17">
        <v>1</v>
      </c>
      <c r="C63" s="15">
        <v>20</v>
      </c>
      <c r="D63" s="1">
        <v>0</v>
      </c>
      <c r="E63" s="1">
        <v>20</v>
      </c>
      <c r="F63" s="1">
        <v>15</v>
      </c>
      <c r="G63" s="1">
        <v>0</v>
      </c>
      <c r="H63" s="1">
        <v>15</v>
      </c>
      <c r="I63" s="1">
        <v>15</v>
      </c>
      <c r="J63" s="2">
        <v>15</v>
      </c>
      <c r="K63" s="3">
        <v>5</v>
      </c>
      <c r="L63" s="3">
        <v>1</v>
      </c>
      <c r="M63" s="3">
        <v>8</v>
      </c>
      <c r="N63" s="3">
        <v>2</v>
      </c>
      <c r="O63" s="3">
        <v>2</v>
      </c>
      <c r="P63" s="3">
        <v>2</v>
      </c>
      <c r="Q63" s="3">
        <v>2</v>
      </c>
      <c r="R63" s="2">
        <v>2</v>
      </c>
      <c r="S63" s="1">
        <v>5</v>
      </c>
      <c r="T63" s="2">
        <v>20</v>
      </c>
    </row>
    <row r="64" spans="1:20" x14ac:dyDescent="0.3">
      <c r="A64" s="3" t="str">
        <f t="shared" si="0"/>
        <v>25_for_5</v>
      </c>
      <c r="B64" s="17">
        <v>1</v>
      </c>
      <c r="C64" s="15">
        <v>3</v>
      </c>
      <c r="D64" s="1">
        <v>3</v>
      </c>
      <c r="E64" s="1">
        <v>5</v>
      </c>
      <c r="F64" s="1">
        <v>25</v>
      </c>
      <c r="G64" s="1">
        <v>24</v>
      </c>
      <c r="H64" s="1">
        <v>25</v>
      </c>
      <c r="I64" s="1">
        <v>0</v>
      </c>
      <c r="J64" s="2">
        <v>15</v>
      </c>
      <c r="K64" s="3">
        <v>2</v>
      </c>
      <c r="L64" s="3">
        <v>2</v>
      </c>
      <c r="M64" s="3">
        <v>2</v>
      </c>
      <c r="N64" s="3">
        <v>7</v>
      </c>
      <c r="O64" s="3">
        <v>7</v>
      </c>
      <c r="P64" s="3">
        <v>5</v>
      </c>
      <c r="Q64" s="3">
        <v>3</v>
      </c>
      <c r="R64" s="2">
        <v>5</v>
      </c>
      <c r="S64" s="1">
        <v>5</v>
      </c>
      <c r="T64" s="2">
        <v>25</v>
      </c>
    </row>
    <row r="65" spans="1:20" x14ac:dyDescent="0.3">
      <c r="A65" s="3" t="str">
        <f t="shared" si="0"/>
        <v>29_for_5</v>
      </c>
      <c r="B65" s="17">
        <v>1</v>
      </c>
      <c r="C65" s="15">
        <v>0</v>
      </c>
      <c r="D65" s="1">
        <v>0</v>
      </c>
      <c r="E65" s="1">
        <v>0</v>
      </c>
      <c r="F65" s="1">
        <v>0</v>
      </c>
      <c r="G65" s="1">
        <v>0</v>
      </c>
      <c r="H65" s="1">
        <v>0</v>
      </c>
      <c r="I65" s="1">
        <v>0</v>
      </c>
      <c r="J65" s="2">
        <v>100</v>
      </c>
      <c r="K65" s="3">
        <v>10</v>
      </c>
      <c r="L65" s="3">
        <v>10</v>
      </c>
      <c r="M65" s="3">
        <v>10</v>
      </c>
      <c r="N65" s="3">
        <v>10</v>
      </c>
      <c r="O65" s="3">
        <v>10</v>
      </c>
      <c r="P65" s="3">
        <v>10</v>
      </c>
      <c r="Q65" s="3">
        <v>10</v>
      </c>
      <c r="R65" s="2">
        <v>10</v>
      </c>
      <c r="S65" s="1">
        <v>5</v>
      </c>
      <c r="T65" s="2">
        <v>29</v>
      </c>
    </row>
    <row r="66" spans="1:20" x14ac:dyDescent="0.3">
      <c r="A66" s="3" t="str">
        <f t="shared" ref="A66:A129" si="1">CONCATENATE(T66,"_for_",S66)</f>
        <v>31_for_5</v>
      </c>
      <c r="B66" s="17">
        <v>1</v>
      </c>
      <c r="C66" s="15">
        <v>28</v>
      </c>
      <c r="D66" s="1">
        <v>0</v>
      </c>
      <c r="E66" s="1">
        <v>18</v>
      </c>
      <c r="F66" s="1">
        <v>17</v>
      </c>
      <c r="G66" s="1">
        <v>0</v>
      </c>
      <c r="H66" s="1">
        <v>15</v>
      </c>
      <c r="I66" s="1">
        <v>0</v>
      </c>
      <c r="J66" s="2">
        <v>22</v>
      </c>
      <c r="K66" s="3">
        <v>7</v>
      </c>
      <c r="L66" s="3">
        <v>6</v>
      </c>
      <c r="M66" s="3">
        <v>7</v>
      </c>
      <c r="N66" s="3">
        <v>7</v>
      </c>
      <c r="O66" s="3">
        <v>7</v>
      </c>
      <c r="P66" s="3">
        <v>6</v>
      </c>
      <c r="Q66" s="3">
        <v>5</v>
      </c>
      <c r="R66" s="2">
        <v>5</v>
      </c>
      <c r="S66" s="1">
        <v>5</v>
      </c>
      <c r="T66" s="2">
        <v>31</v>
      </c>
    </row>
    <row r="67" spans="1:20" x14ac:dyDescent="0.3">
      <c r="A67" s="3" t="str">
        <f t="shared" si="1"/>
        <v>35_for_5</v>
      </c>
      <c r="B67" s="17">
        <v>1</v>
      </c>
      <c r="C67" s="15">
        <v>97</v>
      </c>
      <c r="D67" s="1">
        <v>1</v>
      </c>
      <c r="E67" s="1">
        <v>0</v>
      </c>
      <c r="F67" s="1">
        <v>2</v>
      </c>
      <c r="G67" s="1">
        <v>0</v>
      </c>
      <c r="H67" s="1">
        <v>0</v>
      </c>
      <c r="I67" s="1">
        <v>0</v>
      </c>
      <c r="J67" s="2">
        <v>0</v>
      </c>
      <c r="K67" s="3">
        <v>1</v>
      </c>
      <c r="L67" s="3">
        <v>1</v>
      </c>
      <c r="M67" s="3">
        <v>1</v>
      </c>
      <c r="N67" s="3">
        <v>1</v>
      </c>
      <c r="O67" s="3">
        <v>1</v>
      </c>
      <c r="P67" s="3">
        <v>1</v>
      </c>
      <c r="Q67" s="3">
        <v>1</v>
      </c>
      <c r="R67" s="2">
        <v>1</v>
      </c>
      <c r="S67" s="1">
        <v>5</v>
      </c>
      <c r="T67" s="2">
        <v>35</v>
      </c>
    </row>
    <row r="68" spans="1:20" x14ac:dyDescent="0.3">
      <c r="A68" s="3" t="str">
        <f t="shared" si="1"/>
        <v>48_for_5</v>
      </c>
      <c r="B68" s="17">
        <v>1</v>
      </c>
      <c r="C68" s="15">
        <v>21</v>
      </c>
      <c r="D68" s="1">
        <v>0</v>
      </c>
      <c r="E68" s="1">
        <v>0</v>
      </c>
      <c r="F68" s="1">
        <v>20</v>
      </c>
      <c r="G68" s="1">
        <v>12</v>
      </c>
      <c r="H68" s="1">
        <v>15</v>
      </c>
      <c r="I68" s="1">
        <v>11</v>
      </c>
      <c r="J68" s="2">
        <v>21</v>
      </c>
      <c r="K68" s="3">
        <v>3</v>
      </c>
      <c r="L68" s="3">
        <v>1</v>
      </c>
      <c r="M68" s="3">
        <v>1</v>
      </c>
      <c r="N68" s="3">
        <v>5</v>
      </c>
      <c r="O68" s="3">
        <v>5</v>
      </c>
      <c r="P68" s="3">
        <v>5</v>
      </c>
      <c r="Q68" s="3">
        <v>5</v>
      </c>
      <c r="R68" s="2">
        <v>5</v>
      </c>
      <c r="S68" s="1">
        <v>5</v>
      </c>
      <c r="T68" s="2">
        <v>48</v>
      </c>
    </row>
    <row r="69" spans="1:20" x14ac:dyDescent="0.3">
      <c r="A69" s="3" t="str">
        <f t="shared" si="1"/>
        <v>54_for_5</v>
      </c>
      <c r="B69" s="17">
        <v>1</v>
      </c>
      <c r="C69" s="15">
        <v>0</v>
      </c>
      <c r="D69" s="1">
        <v>0</v>
      </c>
      <c r="E69" s="1">
        <v>50</v>
      </c>
      <c r="F69" s="1">
        <v>5</v>
      </c>
      <c r="G69" s="1">
        <v>5</v>
      </c>
      <c r="H69" s="1">
        <v>20</v>
      </c>
      <c r="I69" s="1">
        <v>0</v>
      </c>
      <c r="J69" s="2">
        <v>20</v>
      </c>
      <c r="K69" s="3">
        <v>2</v>
      </c>
      <c r="L69" s="3">
        <v>2</v>
      </c>
      <c r="M69" s="3">
        <v>5</v>
      </c>
      <c r="N69" s="3">
        <v>8</v>
      </c>
      <c r="O69" s="3">
        <v>8</v>
      </c>
      <c r="P69" s="3">
        <v>3</v>
      </c>
      <c r="Q69" s="3">
        <v>2</v>
      </c>
      <c r="R69" s="2">
        <v>6</v>
      </c>
      <c r="S69" s="1">
        <v>5</v>
      </c>
      <c r="T69" s="2">
        <v>54</v>
      </c>
    </row>
    <row r="70" spans="1:20" x14ac:dyDescent="0.3">
      <c r="A70" s="3" t="str">
        <f t="shared" si="1"/>
        <v>55_for_5</v>
      </c>
      <c r="B70" s="17">
        <v>1</v>
      </c>
      <c r="C70" s="15">
        <v>0</v>
      </c>
      <c r="D70" s="1">
        <v>0</v>
      </c>
      <c r="E70" s="1">
        <v>17</v>
      </c>
      <c r="F70" s="1">
        <v>16</v>
      </c>
      <c r="G70" s="1">
        <v>26</v>
      </c>
      <c r="H70" s="1">
        <v>41</v>
      </c>
      <c r="I70" s="1">
        <v>0</v>
      </c>
      <c r="J70" s="2">
        <v>0</v>
      </c>
      <c r="K70" s="3">
        <v>1</v>
      </c>
      <c r="L70" s="3">
        <v>1</v>
      </c>
      <c r="M70" s="3">
        <v>5</v>
      </c>
      <c r="N70" s="3">
        <v>2</v>
      </c>
      <c r="O70" s="3">
        <v>3</v>
      </c>
      <c r="P70" s="3">
        <v>2</v>
      </c>
      <c r="Q70" s="3">
        <v>1</v>
      </c>
      <c r="R70" s="2">
        <v>2</v>
      </c>
      <c r="S70" s="1">
        <v>5</v>
      </c>
      <c r="T70" s="2">
        <v>55</v>
      </c>
    </row>
    <row r="71" spans="1:20" x14ac:dyDescent="0.3">
      <c r="A71" s="3" t="str">
        <f t="shared" si="1"/>
        <v>58_for_5</v>
      </c>
      <c r="B71" s="17">
        <v>1</v>
      </c>
      <c r="C71" s="15">
        <v>55</v>
      </c>
      <c r="D71" s="1">
        <v>0</v>
      </c>
      <c r="E71" s="1">
        <v>0</v>
      </c>
      <c r="F71" s="1">
        <v>0</v>
      </c>
      <c r="G71" s="1">
        <v>33</v>
      </c>
      <c r="H71" s="1">
        <v>12</v>
      </c>
      <c r="I71" s="1">
        <v>0</v>
      </c>
      <c r="J71" s="2">
        <v>0</v>
      </c>
      <c r="K71" s="3">
        <v>1</v>
      </c>
      <c r="L71" s="3">
        <v>1</v>
      </c>
      <c r="M71" s="3">
        <v>1</v>
      </c>
      <c r="N71" s="3">
        <v>1</v>
      </c>
      <c r="O71" s="3">
        <v>1</v>
      </c>
      <c r="P71" s="3">
        <v>1</v>
      </c>
      <c r="Q71" s="3">
        <v>1</v>
      </c>
      <c r="R71" s="2">
        <v>1</v>
      </c>
      <c r="S71" s="1">
        <v>5</v>
      </c>
      <c r="T71" s="2">
        <v>58</v>
      </c>
    </row>
    <row r="72" spans="1:20" x14ac:dyDescent="0.3">
      <c r="A72" s="3" t="str">
        <f t="shared" si="1"/>
        <v>61_for_5</v>
      </c>
      <c r="B72" s="17">
        <v>1</v>
      </c>
      <c r="C72" s="15">
        <v>13</v>
      </c>
      <c r="D72" s="1">
        <v>19</v>
      </c>
      <c r="E72" s="1">
        <v>15</v>
      </c>
      <c r="F72" s="1">
        <v>7</v>
      </c>
      <c r="G72" s="1">
        <v>12</v>
      </c>
      <c r="H72" s="1">
        <v>0</v>
      </c>
      <c r="I72" s="1">
        <v>20</v>
      </c>
      <c r="J72" s="2">
        <v>14</v>
      </c>
      <c r="K72" s="3">
        <v>1</v>
      </c>
      <c r="L72" s="3">
        <v>1</v>
      </c>
      <c r="M72" s="3">
        <v>1</v>
      </c>
      <c r="N72" s="3">
        <v>1</v>
      </c>
      <c r="O72" s="3">
        <v>1</v>
      </c>
      <c r="P72" s="3">
        <v>1</v>
      </c>
      <c r="Q72" s="3">
        <v>1</v>
      </c>
      <c r="R72" s="2">
        <v>1</v>
      </c>
      <c r="S72" s="1">
        <v>5</v>
      </c>
      <c r="T72" s="2">
        <v>61</v>
      </c>
    </row>
    <row r="73" spans="1:20" x14ac:dyDescent="0.3">
      <c r="A73" s="3" t="str">
        <f t="shared" si="1"/>
        <v>64_for_5</v>
      </c>
      <c r="B73" s="17">
        <v>1</v>
      </c>
      <c r="C73" s="15">
        <v>58</v>
      </c>
      <c r="D73" s="1">
        <v>0</v>
      </c>
      <c r="E73" s="1">
        <v>6</v>
      </c>
      <c r="F73" s="1">
        <v>10</v>
      </c>
      <c r="G73" s="1">
        <v>5</v>
      </c>
      <c r="H73" s="1">
        <v>5</v>
      </c>
      <c r="I73" s="1">
        <v>0</v>
      </c>
      <c r="J73" s="2">
        <v>16</v>
      </c>
      <c r="K73" s="3">
        <v>4</v>
      </c>
      <c r="L73" s="3">
        <v>5</v>
      </c>
      <c r="M73" s="3">
        <v>6</v>
      </c>
      <c r="N73" s="3">
        <v>5</v>
      </c>
      <c r="O73" s="3">
        <v>6</v>
      </c>
      <c r="P73" s="3">
        <v>5</v>
      </c>
      <c r="Q73" s="3">
        <v>7</v>
      </c>
      <c r="R73" s="2">
        <v>6</v>
      </c>
      <c r="S73" s="1">
        <v>5</v>
      </c>
      <c r="T73" s="2">
        <v>64</v>
      </c>
    </row>
    <row r="74" spans="1:20" x14ac:dyDescent="0.3">
      <c r="A74" s="3" t="str">
        <f t="shared" si="1"/>
        <v>68_for_5</v>
      </c>
      <c r="B74" s="17">
        <v>1</v>
      </c>
      <c r="C74" s="15">
        <v>10</v>
      </c>
      <c r="D74" s="1">
        <v>10</v>
      </c>
      <c r="E74" s="1">
        <v>0</v>
      </c>
      <c r="F74" s="1">
        <v>25</v>
      </c>
      <c r="G74" s="1">
        <v>15</v>
      </c>
      <c r="H74" s="1">
        <v>15</v>
      </c>
      <c r="I74" s="1">
        <v>10</v>
      </c>
      <c r="J74" s="2">
        <v>15</v>
      </c>
      <c r="K74" s="3">
        <v>1</v>
      </c>
      <c r="L74" s="3">
        <v>1</v>
      </c>
      <c r="M74" s="3">
        <v>4</v>
      </c>
      <c r="N74" s="3">
        <v>1</v>
      </c>
      <c r="O74" s="3">
        <v>4</v>
      </c>
      <c r="P74" s="3">
        <v>1</v>
      </c>
      <c r="Q74" s="3">
        <v>1</v>
      </c>
      <c r="R74" s="2">
        <v>2</v>
      </c>
      <c r="S74" s="1">
        <v>5</v>
      </c>
      <c r="T74" s="2">
        <v>68</v>
      </c>
    </row>
    <row r="75" spans="1:20" x14ac:dyDescent="0.3">
      <c r="A75" s="3" t="str">
        <f t="shared" si="1"/>
        <v>69_for_5</v>
      </c>
      <c r="B75" s="17">
        <v>1</v>
      </c>
      <c r="C75" s="15">
        <v>27</v>
      </c>
      <c r="D75" s="1">
        <v>0</v>
      </c>
      <c r="E75" s="1">
        <v>19</v>
      </c>
      <c r="F75" s="1">
        <v>9</v>
      </c>
      <c r="G75" s="1">
        <v>10</v>
      </c>
      <c r="H75" s="1">
        <v>10</v>
      </c>
      <c r="I75" s="1">
        <v>9</v>
      </c>
      <c r="J75" s="2">
        <v>16</v>
      </c>
      <c r="K75" s="3">
        <v>5</v>
      </c>
      <c r="L75" s="3">
        <v>1</v>
      </c>
      <c r="M75" s="3">
        <v>3</v>
      </c>
      <c r="N75" s="3">
        <v>9</v>
      </c>
      <c r="O75" s="3">
        <v>7</v>
      </c>
      <c r="P75" s="3">
        <v>2</v>
      </c>
      <c r="Q75" s="3">
        <v>2</v>
      </c>
      <c r="R75" s="2">
        <v>2</v>
      </c>
      <c r="S75" s="1">
        <v>5</v>
      </c>
      <c r="T75" s="2">
        <v>69</v>
      </c>
    </row>
    <row r="76" spans="1:20" x14ac:dyDescent="0.3">
      <c r="A76" s="3" t="str">
        <f t="shared" si="1"/>
        <v>70_for_5</v>
      </c>
      <c r="B76" s="17">
        <v>1</v>
      </c>
      <c r="C76" s="15">
        <v>0</v>
      </c>
      <c r="D76" s="1">
        <v>0</v>
      </c>
      <c r="E76" s="1">
        <v>0</v>
      </c>
      <c r="F76" s="1">
        <v>0</v>
      </c>
      <c r="G76" s="1">
        <v>0</v>
      </c>
      <c r="H76" s="1">
        <v>0</v>
      </c>
      <c r="I76" s="1">
        <v>0</v>
      </c>
      <c r="J76" s="2">
        <v>100</v>
      </c>
      <c r="K76" s="3">
        <v>1</v>
      </c>
      <c r="L76" s="3">
        <v>1</v>
      </c>
      <c r="M76" s="3">
        <v>1</v>
      </c>
      <c r="N76" s="3">
        <v>10</v>
      </c>
      <c r="O76" s="3">
        <v>1</v>
      </c>
      <c r="P76" s="3">
        <v>1</v>
      </c>
      <c r="Q76" s="3">
        <v>1</v>
      </c>
      <c r="R76" s="2">
        <v>1</v>
      </c>
      <c r="S76" s="1">
        <v>5</v>
      </c>
      <c r="T76" s="2">
        <v>70</v>
      </c>
    </row>
    <row r="77" spans="1:20" x14ac:dyDescent="0.3">
      <c r="A77" s="3" t="str">
        <f t="shared" si="1"/>
        <v>71_for_5</v>
      </c>
      <c r="B77" s="17">
        <v>1</v>
      </c>
      <c r="C77" s="15">
        <v>0</v>
      </c>
      <c r="D77" s="1">
        <v>0</v>
      </c>
      <c r="E77" s="1">
        <v>10</v>
      </c>
      <c r="F77" s="1">
        <v>30</v>
      </c>
      <c r="G77" s="1">
        <v>20</v>
      </c>
      <c r="H77" s="1">
        <v>10</v>
      </c>
      <c r="I77" s="1">
        <v>20</v>
      </c>
      <c r="J77" s="2">
        <v>10</v>
      </c>
      <c r="K77" s="3">
        <v>2</v>
      </c>
      <c r="L77" s="3">
        <v>2</v>
      </c>
      <c r="M77" s="3">
        <v>5</v>
      </c>
      <c r="N77" s="3">
        <v>5</v>
      </c>
      <c r="O77" s="3">
        <v>5</v>
      </c>
      <c r="P77" s="3">
        <v>2</v>
      </c>
      <c r="Q77" s="3">
        <v>7</v>
      </c>
      <c r="R77" s="2">
        <v>2</v>
      </c>
      <c r="S77" s="1">
        <v>5</v>
      </c>
      <c r="T77" s="2">
        <v>71</v>
      </c>
    </row>
    <row r="78" spans="1:20" x14ac:dyDescent="0.3">
      <c r="A78" s="3" t="str">
        <f t="shared" si="1"/>
        <v>72_for_5</v>
      </c>
      <c r="B78" s="17">
        <v>1</v>
      </c>
      <c r="C78" s="15">
        <v>24</v>
      </c>
      <c r="D78" s="1">
        <v>3</v>
      </c>
      <c r="E78" s="1">
        <v>5</v>
      </c>
      <c r="F78" s="1">
        <v>17</v>
      </c>
      <c r="G78" s="1">
        <v>2</v>
      </c>
      <c r="H78" s="1">
        <v>19</v>
      </c>
      <c r="I78" s="1">
        <v>3</v>
      </c>
      <c r="J78" s="2">
        <v>27</v>
      </c>
      <c r="K78" s="3">
        <v>2</v>
      </c>
      <c r="L78" s="3">
        <v>2</v>
      </c>
      <c r="M78" s="3">
        <v>4</v>
      </c>
      <c r="N78" s="3">
        <v>2</v>
      </c>
      <c r="O78" s="3">
        <v>2</v>
      </c>
      <c r="P78" s="3">
        <v>2</v>
      </c>
      <c r="Q78" s="3">
        <v>2</v>
      </c>
      <c r="R78" s="2">
        <v>2</v>
      </c>
      <c r="S78" s="1">
        <v>5</v>
      </c>
      <c r="T78" s="2">
        <v>72</v>
      </c>
    </row>
    <row r="79" spans="1:20" x14ac:dyDescent="0.3">
      <c r="A79" s="3" t="str">
        <f t="shared" si="1"/>
        <v>74_for_5</v>
      </c>
      <c r="B79" s="17">
        <v>1</v>
      </c>
      <c r="C79" s="15">
        <v>10</v>
      </c>
      <c r="D79" s="1">
        <v>0</v>
      </c>
      <c r="E79" s="1">
        <v>0</v>
      </c>
      <c r="F79" s="1">
        <v>10</v>
      </c>
      <c r="G79" s="1">
        <v>5</v>
      </c>
      <c r="H79" s="1">
        <v>20</v>
      </c>
      <c r="I79" s="1">
        <v>30</v>
      </c>
      <c r="J79" s="2">
        <v>25</v>
      </c>
      <c r="K79" s="3">
        <v>2</v>
      </c>
      <c r="L79" s="3">
        <v>2</v>
      </c>
      <c r="M79" s="3">
        <v>5</v>
      </c>
      <c r="N79" s="3">
        <v>5</v>
      </c>
      <c r="O79" s="3">
        <v>6</v>
      </c>
      <c r="P79" s="3">
        <v>4</v>
      </c>
      <c r="Q79" s="3">
        <v>4</v>
      </c>
      <c r="R79" s="2">
        <v>3</v>
      </c>
      <c r="S79" s="1">
        <v>5</v>
      </c>
      <c r="T79" s="2">
        <v>74</v>
      </c>
    </row>
    <row r="80" spans="1:20" x14ac:dyDescent="0.3">
      <c r="A80" s="3" t="str">
        <f t="shared" si="1"/>
        <v>78_for_5</v>
      </c>
      <c r="B80" s="17">
        <v>1</v>
      </c>
      <c r="C80" s="15">
        <v>5</v>
      </c>
      <c r="D80" s="1">
        <v>1</v>
      </c>
      <c r="E80" s="1">
        <v>32</v>
      </c>
      <c r="F80" s="1">
        <v>5</v>
      </c>
      <c r="G80" s="1">
        <v>2</v>
      </c>
      <c r="H80" s="1">
        <v>29</v>
      </c>
      <c r="I80" s="1">
        <v>2</v>
      </c>
      <c r="J80" s="2">
        <v>24</v>
      </c>
      <c r="K80" s="3">
        <v>3</v>
      </c>
      <c r="L80" s="3">
        <v>2</v>
      </c>
      <c r="M80" s="3">
        <v>5</v>
      </c>
      <c r="N80" s="3">
        <v>4</v>
      </c>
      <c r="O80" s="3">
        <v>4</v>
      </c>
      <c r="P80" s="3">
        <v>2</v>
      </c>
      <c r="Q80" s="3">
        <v>3</v>
      </c>
      <c r="R80" s="2">
        <v>4</v>
      </c>
      <c r="S80" s="1">
        <v>5</v>
      </c>
      <c r="T80" s="2">
        <v>78</v>
      </c>
    </row>
    <row r="81" spans="1:20" x14ac:dyDescent="0.3">
      <c r="A81" s="3" t="str">
        <f t="shared" si="1"/>
        <v>83_for_5</v>
      </c>
      <c r="B81" s="17">
        <v>1</v>
      </c>
      <c r="C81" s="15">
        <v>20</v>
      </c>
      <c r="D81" s="1">
        <v>0</v>
      </c>
      <c r="E81" s="1">
        <v>0</v>
      </c>
      <c r="F81" s="1">
        <v>21</v>
      </c>
      <c r="G81" s="1">
        <v>0</v>
      </c>
      <c r="H81" s="1">
        <v>0</v>
      </c>
      <c r="I81" s="1">
        <v>21</v>
      </c>
      <c r="J81" s="2">
        <v>38</v>
      </c>
      <c r="K81" s="3">
        <v>2</v>
      </c>
      <c r="L81" s="3">
        <v>1</v>
      </c>
      <c r="M81" s="3">
        <v>1</v>
      </c>
      <c r="N81" s="3">
        <v>2</v>
      </c>
      <c r="O81" s="3">
        <v>1</v>
      </c>
      <c r="P81" s="3">
        <v>1</v>
      </c>
      <c r="Q81" s="3">
        <v>2</v>
      </c>
      <c r="R81" s="2">
        <v>2</v>
      </c>
      <c r="S81" s="1">
        <v>5</v>
      </c>
      <c r="T81" s="2">
        <v>83</v>
      </c>
    </row>
    <row r="82" spans="1:20" x14ac:dyDescent="0.3">
      <c r="A82" s="3" t="str">
        <f t="shared" si="1"/>
        <v>2_for_6</v>
      </c>
      <c r="B82" s="17">
        <v>1</v>
      </c>
      <c r="C82" s="15">
        <v>2</v>
      </c>
      <c r="D82" s="1">
        <v>2</v>
      </c>
      <c r="E82" s="1">
        <v>16</v>
      </c>
      <c r="F82" s="1">
        <v>16</v>
      </c>
      <c r="G82" s="1">
        <v>16</v>
      </c>
      <c r="H82" s="1">
        <v>16</v>
      </c>
      <c r="I82" s="1">
        <v>16</v>
      </c>
      <c r="J82" s="2">
        <v>16</v>
      </c>
      <c r="K82" s="3">
        <v>2</v>
      </c>
      <c r="L82" s="3">
        <v>2</v>
      </c>
      <c r="M82" s="3">
        <v>2</v>
      </c>
      <c r="N82" s="3">
        <v>2</v>
      </c>
      <c r="O82" s="3">
        <v>2</v>
      </c>
      <c r="P82" s="3">
        <v>2</v>
      </c>
      <c r="Q82" s="3">
        <v>2</v>
      </c>
      <c r="R82" s="2">
        <v>2</v>
      </c>
      <c r="S82" s="1">
        <v>6</v>
      </c>
      <c r="T82" s="2">
        <v>2</v>
      </c>
    </row>
    <row r="83" spans="1:20" x14ac:dyDescent="0.3">
      <c r="A83" s="3" t="str">
        <f t="shared" si="1"/>
        <v>2_for_6</v>
      </c>
      <c r="B83" s="17">
        <v>1</v>
      </c>
      <c r="C83" s="15">
        <v>5</v>
      </c>
      <c r="D83" s="1">
        <v>5</v>
      </c>
      <c r="E83" s="1">
        <v>15</v>
      </c>
      <c r="F83" s="1">
        <v>15</v>
      </c>
      <c r="G83" s="1">
        <v>15</v>
      </c>
      <c r="H83" s="1">
        <v>15</v>
      </c>
      <c r="I83" s="1">
        <v>15</v>
      </c>
      <c r="J83" s="2">
        <v>15</v>
      </c>
      <c r="K83" s="3">
        <v>1</v>
      </c>
      <c r="L83" s="3">
        <v>1</v>
      </c>
      <c r="M83" s="3">
        <v>1</v>
      </c>
      <c r="N83" s="3">
        <v>2</v>
      </c>
      <c r="O83" s="3">
        <v>2</v>
      </c>
      <c r="P83" s="3">
        <v>1</v>
      </c>
      <c r="Q83" s="3">
        <v>1</v>
      </c>
      <c r="R83" s="2">
        <v>1</v>
      </c>
      <c r="S83" s="1">
        <v>6</v>
      </c>
      <c r="T83" s="2">
        <v>2</v>
      </c>
    </row>
    <row r="84" spans="1:20" x14ac:dyDescent="0.3">
      <c r="A84" s="3" t="str">
        <f t="shared" si="1"/>
        <v>4_for_6</v>
      </c>
      <c r="B84" s="17">
        <v>1</v>
      </c>
      <c r="C84" s="15">
        <v>12</v>
      </c>
      <c r="D84" s="1">
        <v>6</v>
      </c>
      <c r="E84" s="1">
        <v>11</v>
      </c>
      <c r="F84" s="1">
        <v>14</v>
      </c>
      <c r="G84" s="1">
        <v>14</v>
      </c>
      <c r="H84" s="1">
        <v>14</v>
      </c>
      <c r="I84" s="1">
        <v>14</v>
      </c>
      <c r="J84" s="2">
        <v>15</v>
      </c>
      <c r="K84" s="3">
        <v>4</v>
      </c>
      <c r="L84" s="3">
        <v>5</v>
      </c>
      <c r="M84" s="3">
        <v>4</v>
      </c>
      <c r="N84" s="3">
        <v>4</v>
      </c>
      <c r="O84" s="3">
        <v>4</v>
      </c>
      <c r="P84" s="3">
        <v>3</v>
      </c>
      <c r="Q84" s="3">
        <v>4</v>
      </c>
      <c r="R84" s="2">
        <v>4</v>
      </c>
      <c r="S84" s="1">
        <v>6</v>
      </c>
      <c r="T84" s="2">
        <v>4</v>
      </c>
    </row>
    <row r="85" spans="1:20" x14ac:dyDescent="0.3">
      <c r="A85" s="3" t="str">
        <f t="shared" si="1"/>
        <v>5_for_6</v>
      </c>
      <c r="B85" s="17">
        <v>1</v>
      </c>
      <c r="C85" s="15">
        <v>7</v>
      </c>
      <c r="D85" s="1">
        <v>0</v>
      </c>
      <c r="E85" s="1">
        <v>14</v>
      </c>
      <c r="F85" s="1">
        <v>15</v>
      </c>
      <c r="G85" s="1">
        <v>13</v>
      </c>
      <c r="H85" s="1">
        <v>16</v>
      </c>
      <c r="I85" s="1">
        <v>15</v>
      </c>
      <c r="J85" s="2">
        <v>20</v>
      </c>
      <c r="K85" s="3">
        <v>2</v>
      </c>
      <c r="L85" s="3">
        <v>1</v>
      </c>
      <c r="M85" s="3">
        <v>7</v>
      </c>
      <c r="N85" s="3">
        <v>7</v>
      </c>
      <c r="O85" s="3">
        <v>7</v>
      </c>
      <c r="P85" s="3">
        <v>7</v>
      </c>
      <c r="Q85" s="3">
        <v>7</v>
      </c>
      <c r="R85" s="2">
        <v>7</v>
      </c>
      <c r="S85" s="1">
        <v>6</v>
      </c>
      <c r="T85" s="2">
        <v>5</v>
      </c>
    </row>
    <row r="86" spans="1:20" x14ac:dyDescent="0.3">
      <c r="A86" s="3" t="str">
        <f t="shared" si="1"/>
        <v>6_for_6</v>
      </c>
      <c r="B86" s="17">
        <v>1</v>
      </c>
      <c r="C86" s="15">
        <v>100</v>
      </c>
      <c r="D86" s="1">
        <v>0</v>
      </c>
      <c r="E86" s="1">
        <v>0</v>
      </c>
      <c r="F86" s="1">
        <v>0</v>
      </c>
      <c r="G86" s="1">
        <v>0</v>
      </c>
      <c r="H86" s="1">
        <v>0</v>
      </c>
      <c r="I86" s="1">
        <v>0</v>
      </c>
      <c r="J86" s="2">
        <v>0</v>
      </c>
      <c r="K86" s="3">
        <v>1</v>
      </c>
      <c r="L86" s="3">
        <v>3</v>
      </c>
      <c r="M86" s="3">
        <v>1</v>
      </c>
      <c r="N86" s="3">
        <v>3</v>
      </c>
      <c r="O86" s="3">
        <v>1</v>
      </c>
      <c r="P86" s="3">
        <v>1</v>
      </c>
      <c r="Q86" s="3">
        <v>3</v>
      </c>
      <c r="R86" s="2">
        <v>1</v>
      </c>
      <c r="S86" s="1">
        <v>6</v>
      </c>
      <c r="T86" s="2">
        <v>6</v>
      </c>
    </row>
    <row r="87" spans="1:20" x14ac:dyDescent="0.3">
      <c r="A87" s="3" t="str">
        <f t="shared" si="1"/>
        <v>10_for_6</v>
      </c>
      <c r="B87" s="17">
        <v>1</v>
      </c>
      <c r="C87" s="15">
        <v>0</v>
      </c>
      <c r="D87" s="1">
        <v>0</v>
      </c>
      <c r="E87" s="1">
        <v>0</v>
      </c>
      <c r="F87" s="1">
        <v>18</v>
      </c>
      <c r="G87" s="1">
        <v>18</v>
      </c>
      <c r="H87" s="1">
        <v>18</v>
      </c>
      <c r="I87" s="1">
        <v>21</v>
      </c>
      <c r="J87" s="2">
        <v>25</v>
      </c>
      <c r="K87" s="3">
        <v>6</v>
      </c>
      <c r="L87" s="3">
        <v>2</v>
      </c>
      <c r="M87" s="3">
        <v>6</v>
      </c>
      <c r="N87" s="3">
        <v>10</v>
      </c>
      <c r="O87" s="3">
        <v>10</v>
      </c>
      <c r="P87" s="3">
        <v>9</v>
      </c>
      <c r="Q87" s="3">
        <v>10</v>
      </c>
      <c r="R87" s="2">
        <v>10</v>
      </c>
      <c r="S87" s="1">
        <v>6</v>
      </c>
      <c r="T87" s="2">
        <v>10</v>
      </c>
    </row>
    <row r="88" spans="1:20" x14ac:dyDescent="0.3">
      <c r="A88" s="3" t="str">
        <f t="shared" si="1"/>
        <v>12_for_6</v>
      </c>
      <c r="B88" s="17">
        <v>1</v>
      </c>
      <c r="C88" s="15">
        <v>5</v>
      </c>
      <c r="D88" s="1">
        <v>0</v>
      </c>
      <c r="E88" s="1">
        <v>0</v>
      </c>
      <c r="F88" s="1">
        <v>15</v>
      </c>
      <c r="G88" s="1">
        <v>20</v>
      </c>
      <c r="H88" s="1">
        <v>30</v>
      </c>
      <c r="I88" s="1">
        <v>10</v>
      </c>
      <c r="J88" s="2">
        <v>20</v>
      </c>
      <c r="K88" s="3">
        <v>2</v>
      </c>
      <c r="L88" s="3">
        <v>3</v>
      </c>
      <c r="M88" s="3">
        <v>5</v>
      </c>
      <c r="N88" s="3">
        <v>7</v>
      </c>
      <c r="O88" s="3">
        <v>8</v>
      </c>
      <c r="P88" s="3">
        <v>5</v>
      </c>
      <c r="Q88" s="3">
        <v>4</v>
      </c>
      <c r="R88" s="2">
        <v>5</v>
      </c>
      <c r="S88" s="1">
        <v>6</v>
      </c>
      <c r="T88" s="2">
        <v>12</v>
      </c>
    </row>
    <row r="89" spans="1:20" x14ac:dyDescent="0.3">
      <c r="A89" s="3" t="str">
        <f t="shared" si="1"/>
        <v>13_for_6</v>
      </c>
      <c r="B89" s="17">
        <v>1</v>
      </c>
      <c r="C89" s="15">
        <v>8</v>
      </c>
      <c r="D89" s="1">
        <v>9</v>
      </c>
      <c r="E89" s="1">
        <v>19</v>
      </c>
      <c r="F89" s="1">
        <v>12</v>
      </c>
      <c r="G89" s="1">
        <v>13</v>
      </c>
      <c r="H89" s="1">
        <v>11</v>
      </c>
      <c r="I89" s="1">
        <v>8</v>
      </c>
      <c r="J89" s="2">
        <v>20</v>
      </c>
      <c r="K89" s="3">
        <v>3</v>
      </c>
      <c r="L89" s="3">
        <v>3</v>
      </c>
      <c r="M89" s="3">
        <v>5</v>
      </c>
      <c r="N89" s="3">
        <v>5</v>
      </c>
      <c r="O89" s="3">
        <v>5</v>
      </c>
      <c r="P89" s="3">
        <v>6</v>
      </c>
      <c r="Q89" s="3">
        <v>5</v>
      </c>
      <c r="R89" s="2">
        <v>6</v>
      </c>
      <c r="S89" s="1">
        <v>6</v>
      </c>
      <c r="T89" s="2">
        <v>13</v>
      </c>
    </row>
    <row r="90" spans="1:20" x14ac:dyDescent="0.3">
      <c r="A90" s="3" t="str">
        <f t="shared" si="1"/>
        <v>14_for_6</v>
      </c>
      <c r="B90" s="17">
        <v>1</v>
      </c>
      <c r="C90" s="15">
        <v>7</v>
      </c>
      <c r="D90" s="1">
        <v>3</v>
      </c>
      <c r="E90" s="1">
        <v>10</v>
      </c>
      <c r="F90" s="1">
        <v>10</v>
      </c>
      <c r="G90" s="1">
        <v>10</v>
      </c>
      <c r="H90" s="1">
        <v>10</v>
      </c>
      <c r="I90" s="1">
        <v>20</v>
      </c>
      <c r="J90" s="2">
        <v>30</v>
      </c>
      <c r="K90" s="3">
        <v>2</v>
      </c>
      <c r="L90" s="3">
        <v>1</v>
      </c>
      <c r="M90" s="3">
        <v>2</v>
      </c>
      <c r="N90" s="3">
        <v>2</v>
      </c>
      <c r="O90" s="3">
        <v>2</v>
      </c>
      <c r="P90" s="3">
        <v>2</v>
      </c>
      <c r="Q90" s="3">
        <v>2</v>
      </c>
      <c r="R90" s="2">
        <v>2</v>
      </c>
      <c r="S90" s="1">
        <v>6</v>
      </c>
      <c r="T90" s="2">
        <v>14</v>
      </c>
    </row>
    <row r="91" spans="1:20" x14ac:dyDescent="0.3">
      <c r="A91" s="3" t="str">
        <f t="shared" si="1"/>
        <v>16_for_6</v>
      </c>
      <c r="B91" s="17">
        <v>1</v>
      </c>
      <c r="C91" s="15">
        <v>15</v>
      </c>
      <c r="D91" s="1">
        <v>5</v>
      </c>
      <c r="E91" s="1">
        <v>10</v>
      </c>
      <c r="F91" s="1">
        <v>10</v>
      </c>
      <c r="G91" s="1">
        <v>10</v>
      </c>
      <c r="H91" s="1">
        <v>10</v>
      </c>
      <c r="I91" s="1">
        <v>15</v>
      </c>
      <c r="J91" s="2">
        <v>25</v>
      </c>
      <c r="K91" s="3">
        <v>5</v>
      </c>
      <c r="L91" s="3">
        <v>5</v>
      </c>
      <c r="M91" s="3">
        <v>7</v>
      </c>
      <c r="N91" s="3">
        <v>8</v>
      </c>
      <c r="O91" s="3">
        <v>9</v>
      </c>
      <c r="P91" s="3">
        <v>8</v>
      </c>
      <c r="Q91" s="3">
        <v>8</v>
      </c>
      <c r="R91" s="2">
        <v>9</v>
      </c>
      <c r="S91" s="1">
        <v>6</v>
      </c>
      <c r="T91" s="2">
        <v>16</v>
      </c>
    </row>
    <row r="92" spans="1:20" x14ac:dyDescent="0.3">
      <c r="A92" s="3" t="str">
        <f t="shared" si="1"/>
        <v>17_for_6</v>
      </c>
      <c r="B92" s="17">
        <v>1</v>
      </c>
      <c r="C92" s="15">
        <v>16</v>
      </c>
      <c r="D92" s="1">
        <v>5</v>
      </c>
      <c r="E92" s="1">
        <v>12</v>
      </c>
      <c r="F92" s="1">
        <v>12</v>
      </c>
      <c r="G92" s="1">
        <v>13</v>
      </c>
      <c r="H92" s="1">
        <v>13</v>
      </c>
      <c r="I92" s="1">
        <v>14</v>
      </c>
      <c r="J92" s="2">
        <v>15</v>
      </c>
      <c r="K92" s="3">
        <v>4</v>
      </c>
      <c r="L92" s="3">
        <v>4</v>
      </c>
      <c r="M92" s="3">
        <v>5</v>
      </c>
      <c r="N92" s="3">
        <v>6</v>
      </c>
      <c r="O92" s="3">
        <v>7</v>
      </c>
      <c r="P92" s="3">
        <v>4</v>
      </c>
      <c r="Q92" s="3">
        <v>5</v>
      </c>
      <c r="R92" s="2">
        <v>5</v>
      </c>
      <c r="S92" s="1">
        <v>6</v>
      </c>
      <c r="T92" s="2">
        <v>17</v>
      </c>
    </row>
    <row r="93" spans="1:20" x14ac:dyDescent="0.3">
      <c r="A93" s="3" t="str">
        <f t="shared" si="1"/>
        <v>23_for_6</v>
      </c>
      <c r="B93" s="17">
        <v>1</v>
      </c>
      <c r="C93" s="15">
        <v>14</v>
      </c>
      <c r="D93" s="1">
        <v>9</v>
      </c>
      <c r="E93" s="1">
        <v>20</v>
      </c>
      <c r="F93" s="1">
        <v>10</v>
      </c>
      <c r="G93" s="1">
        <v>6</v>
      </c>
      <c r="H93" s="1">
        <v>12</v>
      </c>
      <c r="I93" s="1">
        <v>22</v>
      </c>
      <c r="J93" s="2">
        <v>7</v>
      </c>
      <c r="K93" s="3">
        <v>3</v>
      </c>
      <c r="L93" s="3">
        <v>3</v>
      </c>
      <c r="M93" s="3">
        <v>3</v>
      </c>
      <c r="N93" s="3">
        <v>2</v>
      </c>
      <c r="O93" s="3">
        <v>2</v>
      </c>
      <c r="P93" s="3">
        <v>2</v>
      </c>
      <c r="Q93" s="3">
        <v>2</v>
      </c>
      <c r="R93" s="2">
        <v>2</v>
      </c>
      <c r="S93" s="1">
        <v>6</v>
      </c>
      <c r="T93" s="2">
        <v>23</v>
      </c>
    </row>
    <row r="94" spans="1:20" x14ac:dyDescent="0.3">
      <c r="A94" s="3" t="str">
        <f t="shared" si="1"/>
        <v>25_for_6</v>
      </c>
      <c r="B94" s="17">
        <v>1</v>
      </c>
      <c r="C94" s="15">
        <v>5</v>
      </c>
      <c r="D94" s="1">
        <v>5</v>
      </c>
      <c r="E94" s="1">
        <v>5</v>
      </c>
      <c r="F94" s="1">
        <v>25</v>
      </c>
      <c r="G94" s="1">
        <v>25</v>
      </c>
      <c r="H94" s="1">
        <v>5</v>
      </c>
      <c r="I94" s="1">
        <v>5</v>
      </c>
      <c r="J94" s="2">
        <v>25</v>
      </c>
      <c r="K94" s="3">
        <v>2</v>
      </c>
      <c r="L94" s="3">
        <v>2</v>
      </c>
      <c r="M94" s="3">
        <v>2</v>
      </c>
      <c r="N94" s="3">
        <v>7</v>
      </c>
      <c r="O94" s="3">
        <v>7</v>
      </c>
      <c r="P94" s="3">
        <v>5</v>
      </c>
      <c r="Q94" s="3">
        <v>5</v>
      </c>
      <c r="R94" s="2">
        <v>7</v>
      </c>
      <c r="S94" s="1">
        <v>6</v>
      </c>
      <c r="T94" s="2">
        <v>25</v>
      </c>
    </row>
    <row r="95" spans="1:20" x14ac:dyDescent="0.3">
      <c r="A95" s="3" t="str">
        <f t="shared" si="1"/>
        <v>26_for_6</v>
      </c>
      <c r="B95" s="17">
        <v>1</v>
      </c>
      <c r="C95" s="15">
        <v>60</v>
      </c>
      <c r="D95" s="1">
        <v>5</v>
      </c>
      <c r="E95" s="1">
        <v>10</v>
      </c>
      <c r="F95" s="1">
        <v>5</v>
      </c>
      <c r="G95" s="1">
        <v>5</v>
      </c>
      <c r="H95" s="1">
        <v>5</v>
      </c>
      <c r="I95" s="1">
        <v>5</v>
      </c>
      <c r="J95" s="2">
        <v>5</v>
      </c>
      <c r="K95" s="3">
        <v>4</v>
      </c>
      <c r="L95" s="3">
        <v>2</v>
      </c>
      <c r="M95" s="3">
        <v>4</v>
      </c>
      <c r="N95" s="3">
        <v>3</v>
      </c>
      <c r="O95" s="3">
        <v>3</v>
      </c>
      <c r="P95" s="3">
        <v>3</v>
      </c>
      <c r="Q95" s="3">
        <v>2</v>
      </c>
      <c r="R95" s="2">
        <v>4</v>
      </c>
      <c r="S95" s="1">
        <v>6</v>
      </c>
      <c r="T95" s="2">
        <v>26</v>
      </c>
    </row>
    <row r="96" spans="1:20" x14ac:dyDescent="0.3">
      <c r="A96" s="3" t="str">
        <f t="shared" si="1"/>
        <v>29_for_6</v>
      </c>
      <c r="B96" s="17">
        <v>1</v>
      </c>
      <c r="C96" s="15">
        <v>0</v>
      </c>
      <c r="D96" s="1">
        <v>0</v>
      </c>
      <c r="E96" s="1">
        <v>0</v>
      </c>
      <c r="F96" s="1">
        <v>0</v>
      </c>
      <c r="G96" s="1">
        <v>0</v>
      </c>
      <c r="H96" s="1">
        <v>0</v>
      </c>
      <c r="I96" s="1">
        <v>0</v>
      </c>
      <c r="J96" s="2">
        <v>100</v>
      </c>
      <c r="K96" s="3">
        <v>10</v>
      </c>
      <c r="L96" s="3">
        <v>10</v>
      </c>
      <c r="M96" s="3">
        <v>10</v>
      </c>
      <c r="N96" s="3">
        <v>10</v>
      </c>
      <c r="O96" s="3">
        <v>10</v>
      </c>
      <c r="P96" s="3">
        <v>10</v>
      </c>
      <c r="Q96" s="3">
        <v>10</v>
      </c>
      <c r="R96" s="2">
        <v>10</v>
      </c>
      <c r="S96" s="1">
        <v>6</v>
      </c>
      <c r="T96" s="2">
        <v>29</v>
      </c>
    </row>
    <row r="97" spans="1:20" x14ac:dyDescent="0.3">
      <c r="A97" s="3" t="str">
        <f t="shared" si="1"/>
        <v>38_for_6</v>
      </c>
      <c r="B97" s="17">
        <v>1</v>
      </c>
      <c r="C97" s="15">
        <v>13</v>
      </c>
      <c r="D97" s="1">
        <v>10</v>
      </c>
      <c r="E97" s="1">
        <v>10</v>
      </c>
      <c r="F97" s="1">
        <v>14</v>
      </c>
      <c r="G97" s="1">
        <v>12</v>
      </c>
      <c r="H97" s="1">
        <v>18</v>
      </c>
      <c r="I97" s="1">
        <v>9</v>
      </c>
      <c r="J97" s="2">
        <v>14</v>
      </c>
      <c r="K97" s="3">
        <v>5</v>
      </c>
      <c r="L97" s="3">
        <v>5</v>
      </c>
      <c r="M97" s="3">
        <v>5</v>
      </c>
      <c r="N97" s="3">
        <v>5</v>
      </c>
      <c r="O97" s="3">
        <v>5</v>
      </c>
      <c r="P97" s="3">
        <v>5</v>
      </c>
      <c r="Q97" s="3">
        <v>5</v>
      </c>
      <c r="R97" s="2">
        <v>5</v>
      </c>
      <c r="S97" s="1">
        <v>6</v>
      </c>
      <c r="T97" s="2">
        <v>38</v>
      </c>
    </row>
    <row r="98" spans="1:20" x14ac:dyDescent="0.3">
      <c r="A98" s="3" t="str">
        <f t="shared" si="1"/>
        <v>39_for_6</v>
      </c>
      <c r="B98" s="17">
        <v>1</v>
      </c>
      <c r="C98" s="15">
        <v>10</v>
      </c>
      <c r="D98" s="1">
        <v>0</v>
      </c>
      <c r="E98" s="1">
        <v>10</v>
      </c>
      <c r="F98" s="1">
        <v>10</v>
      </c>
      <c r="G98" s="1">
        <v>20</v>
      </c>
      <c r="H98" s="1">
        <v>20</v>
      </c>
      <c r="I98" s="1">
        <v>10</v>
      </c>
      <c r="J98" s="2">
        <v>20</v>
      </c>
      <c r="K98" s="3">
        <v>2</v>
      </c>
      <c r="L98" s="3">
        <v>1</v>
      </c>
      <c r="M98" s="3">
        <v>6</v>
      </c>
      <c r="N98" s="3">
        <v>6</v>
      </c>
      <c r="O98" s="3">
        <v>6</v>
      </c>
      <c r="P98" s="3">
        <v>5</v>
      </c>
      <c r="Q98" s="3">
        <v>5</v>
      </c>
      <c r="R98" s="2">
        <v>6</v>
      </c>
      <c r="S98" s="1">
        <v>6</v>
      </c>
      <c r="T98" s="2">
        <v>39</v>
      </c>
    </row>
    <row r="99" spans="1:20" x14ac:dyDescent="0.3">
      <c r="A99" s="3" t="str">
        <f t="shared" si="1"/>
        <v>44_for_6</v>
      </c>
      <c r="B99" s="17">
        <v>1</v>
      </c>
      <c r="C99" s="15">
        <v>6</v>
      </c>
      <c r="D99" s="1">
        <v>0</v>
      </c>
      <c r="E99" s="1">
        <v>0</v>
      </c>
      <c r="F99" s="1">
        <v>29</v>
      </c>
      <c r="G99" s="1">
        <v>39</v>
      </c>
      <c r="H99" s="1">
        <v>0</v>
      </c>
      <c r="I99" s="1">
        <v>0</v>
      </c>
      <c r="J99" s="2">
        <v>26</v>
      </c>
      <c r="K99" s="3">
        <v>5</v>
      </c>
      <c r="L99" s="3">
        <v>5</v>
      </c>
      <c r="M99" s="3">
        <v>6</v>
      </c>
      <c r="N99" s="3">
        <v>7</v>
      </c>
      <c r="O99" s="3">
        <v>8</v>
      </c>
      <c r="P99" s="3">
        <v>7</v>
      </c>
      <c r="Q99" s="3">
        <v>6</v>
      </c>
      <c r="R99" s="2">
        <v>8</v>
      </c>
      <c r="S99" s="1">
        <v>6</v>
      </c>
      <c r="T99" s="2">
        <v>44</v>
      </c>
    </row>
    <row r="100" spans="1:20" x14ac:dyDescent="0.3">
      <c r="A100" s="3" t="str">
        <f t="shared" si="1"/>
        <v>54_for_6</v>
      </c>
      <c r="B100" s="17">
        <v>1</v>
      </c>
      <c r="C100" s="15">
        <v>0</v>
      </c>
      <c r="D100" s="1">
        <v>0</v>
      </c>
      <c r="E100" s="1">
        <v>34</v>
      </c>
      <c r="F100" s="1">
        <v>10</v>
      </c>
      <c r="G100" s="1">
        <v>4</v>
      </c>
      <c r="H100" s="1">
        <v>34</v>
      </c>
      <c r="I100" s="1">
        <v>2</v>
      </c>
      <c r="J100" s="2">
        <v>16</v>
      </c>
      <c r="K100" s="3">
        <v>4</v>
      </c>
      <c r="L100" s="3">
        <v>2</v>
      </c>
      <c r="M100" s="3">
        <v>6</v>
      </c>
      <c r="N100" s="3">
        <v>9</v>
      </c>
      <c r="O100" s="3">
        <v>9</v>
      </c>
      <c r="P100" s="3">
        <v>9</v>
      </c>
      <c r="Q100" s="3">
        <v>5</v>
      </c>
      <c r="R100" s="2">
        <v>9</v>
      </c>
      <c r="S100" s="1">
        <v>6</v>
      </c>
      <c r="T100" s="2">
        <v>54</v>
      </c>
    </row>
    <row r="101" spans="1:20" x14ac:dyDescent="0.3">
      <c r="A101" s="3" t="str">
        <f t="shared" si="1"/>
        <v>57_for_6</v>
      </c>
      <c r="B101" s="17">
        <v>1</v>
      </c>
      <c r="C101" s="15">
        <v>20</v>
      </c>
      <c r="D101" s="1">
        <v>1</v>
      </c>
      <c r="E101" s="1">
        <v>0</v>
      </c>
      <c r="F101" s="1">
        <v>10</v>
      </c>
      <c r="G101" s="1">
        <v>23</v>
      </c>
      <c r="H101" s="1">
        <v>22</v>
      </c>
      <c r="I101" s="1">
        <v>6</v>
      </c>
      <c r="J101" s="2">
        <v>18</v>
      </c>
      <c r="K101" s="3">
        <v>3</v>
      </c>
      <c r="L101" s="3">
        <v>1</v>
      </c>
      <c r="M101" s="3">
        <v>2</v>
      </c>
      <c r="N101" s="3">
        <v>2</v>
      </c>
      <c r="O101" s="3">
        <v>5</v>
      </c>
      <c r="P101" s="3">
        <v>5</v>
      </c>
      <c r="Q101" s="3">
        <v>5</v>
      </c>
      <c r="R101" s="2">
        <v>7</v>
      </c>
      <c r="S101" s="1">
        <v>6</v>
      </c>
      <c r="T101" s="2">
        <v>57</v>
      </c>
    </row>
    <row r="102" spans="1:20" x14ac:dyDescent="0.3">
      <c r="A102" s="3" t="str">
        <f t="shared" si="1"/>
        <v>63_for_6</v>
      </c>
      <c r="B102" s="17">
        <v>1</v>
      </c>
      <c r="C102" s="15">
        <v>0</v>
      </c>
      <c r="D102" s="1">
        <v>0</v>
      </c>
      <c r="E102" s="1">
        <v>0</v>
      </c>
      <c r="F102" s="1">
        <v>60</v>
      </c>
      <c r="G102" s="1">
        <v>0</v>
      </c>
      <c r="H102" s="1">
        <v>0</v>
      </c>
      <c r="I102" s="1">
        <v>0</v>
      </c>
      <c r="J102" s="2">
        <v>40</v>
      </c>
      <c r="K102" s="3">
        <v>2</v>
      </c>
      <c r="L102" s="3">
        <v>1</v>
      </c>
      <c r="M102" s="3">
        <v>2</v>
      </c>
      <c r="N102" s="3">
        <v>4</v>
      </c>
      <c r="O102" s="3">
        <v>4</v>
      </c>
      <c r="P102" s="3">
        <v>3</v>
      </c>
      <c r="Q102" s="3">
        <v>2</v>
      </c>
      <c r="R102" s="2">
        <v>4</v>
      </c>
      <c r="S102" s="1">
        <v>6</v>
      </c>
      <c r="T102" s="2">
        <v>63</v>
      </c>
    </row>
    <row r="103" spans="1:20" x14ac:dyDescent="0.3">
      <c r="A103" s="3" t="str">
        <f t="shared" si="1"/>
        <v>65_for_6</v>
      </c>
      <c r="B103" s="17">
        <v>1</v>
      </c>
      <c r="C103" s="15">
        <v>25</v>
      </c>
      <c r="D103" s="1">
        <v>3</v>
      </c>
      <c r="E103" s="1">
        <v>10</v>
      </c>
      <c r="F103" s="1">
        <v>15</v>
      </c>
      <c r="G103" s="1">
        <v>10</v>
      </c>
      <c r="H103" s="1">
        <v>10</v>
      </c>
      <c r="I103" s="1">
        <v>7</v>
      </c>
      <c r="J103" s="2">
        <v>20</v>
      </c>
      <c r="K103" s="3">
        <v>1</v>
      </c>
      <c r="L103" s="3">
        <v>1</v>
      </c>
      <c r="M103" s="3">
        <v>1</v>
      </c>
      <c r="N103" s="3">
        <v>1</v>
      </c>
      <c r="O103" s="3">
        <v>1</v>
      </c>
      <c r="P103" s="3">
        <v>1</v>
      </c>
      <c r="Q103" s="3">
        <v>1</v>
      </c>
      <c r="R103" s="2">
        <v>1</v>
      </c>
      <c r="S103" s="1">
        <v>6</v>
      </c>
      <c r="T103" s="2">
        <v>65</v>
      </c>
    </row>
    <row r="104" spans="1:20" x14ac:dyDescent="0.3">
      <c r="A104" s="3" t="str">
        <f t="shared" si="1"/>
        <v>70_for_6</v>
      </c>
      <c r="B104" s="17">
        <v>1</v>
      </c>
      <c r="C104" s="15">
        <v>100</v>
      </c>
      <c r="D104" s="1">
        <v>0</v>
      </c>
      <c r="E104" s="1">
        <v>0</v>
      </c>
      <c r="F104" s="1">
        <v>0</v>
      </c>
      <c r="G104" s="1">
        <v>0</v>
      </c>
      <c r="H104" s="1">
        <v>0</v>
      </c>
      <c r="I104" s="1">
        <v>0</v>
      </c>
      <c r="J104" s="2">
        <v>0</v>
      </c>
      <c r="K104" s="3">
        <v>10</v>
      </c>
      <c r="L104" s="3">
        <v>1</v>
      </c>
      <c r="M104" s="3">
        <v>1</v>
      </c>
      <c r="N104" s="3">
        <v>1</v>
      </c>
      <c r="O104" s="3">
        <v>1</v>
      </c>
      <c r="P104" s="3">
        <v>1</v>
      </c>
      <c r="Q104" s="3">
        <v>1</v>
      </c>
      <c r="R104" s="2">
        <v>1</v>
      </c>
      <c r="S104" s="1">
        <v>6</v>
      </c>
      <c r="T104" s="2">
        <v>70</v>
      </c>
    </row>
    <row r="105" spans="1:20" x14ac:dyDescent="0.3">
      <c r="A105" s="3" t="str">
        <f t="shared" si="1"/>
        <v>75_for_6</v>
      </c>
      <c r="B105" s="17">
        <v>1</v>
      </c>
      <c r="C105" s="15">
        <v>10</v>
      </c>
      <c r="D105" s="1">
        <v>18</v>
      </c>
      <c r="E105" s="1">
        <v>0</v>
      </c>
      <c r="F105" s="1">
        <v>0</v>
      </c>
      <c r="G105" s="1">
        <v>22</v>
      </c>
      <c r="H105" s="1">
        <v>0</v>
      </c>
      <c r="I105" s="1">
        <v>15</v>
      </c>
      <c r="J105" s="2">
        <v>35</v>
      </c>
      <c r="K105" s="3">
        <v>1</v>
      </c>
      <c r="L105" s="3">
        <v>4</v>
      </c>
      <c r="M105" s="3">
        <v>1</v>
      </c>
      <c r="N105" s="3">
        <v>3</v>
      </c>
      <c r="O105" s="3">
        <v>1</v>
      </c>
      <c r="P105" s="3">
        <v>3</v>
      </c>
      <c r="Q105" s="3">
        <v>3</v>
      </c>
      <c r="R105" s="2">
        <v>5</v>
      </c>
      <c r="S105" s="1">
        <v>6</v>
      </c>
      <c r="T105" s="2">
        <v>75</v>
      </c>
    </row>
    <row r="106" spans="1:20" x14ac:dyDescent="0.3">
      <c r="A106" s="3" t="str">
        <f t="shared" si="1"/>
        <v>76_for_6</v>
      </c>
      <c r="B106" s="17">
        <v>1</v>
      </c>
      <c r="C106" s="15">
        <v>18</v>
      </c>
      <c r="D106" s="1">
        <v>0</v>
      </c>
      <c r="E106" s="1">
        <v>0</v>
      </c>
      <c r="F106" s="1">
        <v>0</v>
      </c>
      <c r="G106" s="1">
        <v>19</v>
      </c>
      <c r="H106" s="1">
        <v>38</v>
      </c>
      <c r="I106" s="1">
        <v>0</v>
      </c>
      <c r="J106" s="2">
        <v>25</v>
      </c>
      <c r="K106" s="3">
        <v>1</v>
      </c>
      <c r="L106" s="3">
        <v>3</v>
      </c>
      <c r="M106" s="3">
        <v>1</v>
      </c>
      <c r="N106" s="3">
        <v>1</v>
      </c>
      <c r="O106" s="3">
        <v>4</v>
      </c>
      <c r="P106" s="3">
        <v>2</v>
      </c>
      <c r="Q106" s="3">
        <v>1</v>
      </c>
      <c r="R106" s="2">
        <v>4</v>
      </c>
      <c r="S106" s="1">
        <v>6</v>
      </c>
      <c r="T106" s="2">
        <v>76</v>
      </c>
    </row>
    <row r="107" spans="1:20" x14ac:dyDescent="0.3">
      <c r="A107" s="3" t="str">
        <f t="shared" si="1"/>
        <v>85_for_6</v>
      </c>
      <c r="B107" s="17">
        <v>1</v>
      </c>
      <c r="C107" s="15">
        <v>25</v>
      </c>
      <c r="D107" s="1">
        <v>0</v>
      </c>
      <c r="E107" s="1">
        <v>0</v>
      </c>
      <c r="F107" s="1">
        <v>15</v>
      </c>
      <c r="G107" s="1">
        <v>15</v>
      </c>
      <c r="H107" s="1">
        <v>5</v>
      </c>
      <c r="I107" s="1">
        <v>10</v>
      </c>
      <c r="J107" s="2">
        <v>30</v>
      </c>
      <c r="K107" s="3">
        <v>8</v>
      </c>
      <c r="L107" s="3">
        <v>2</v>
      </c>
      <c r="M107" s="3">
        <v>3</v>
      </c>
      <c r="N107" s="3">
        <v>8</v>
      </c>
      <c r="O107" s="3">
        <v>8</v>
      </c>
      <c r="P107" s="3">
        <v>5</v>
      </c>
      <c r="Q107" s="3">
        <v>2</v>
      </c>
      <c r="R107" s="2">
        <v>9</v>
      </c>
      <c r="S107" s="1">
        <v>6</v>
      </c>
      <c r="T107" s="2">
        <v>85</v>
      </c>
    </row>
    <row r="108" spans="1:20" x14ac:dyDescent="0.3">
      <c r="A108" s="3" t="str">
        <f t="shared" si="1"/>
        <v>86_for_6</v>
      </c>
      <c r="B108" s="17">
        <v>1</v>
      </c>
      <c r="C108" s="15">
        <v>20</v>
      </c>
      <c r="D108" s="1">
        <v>5</v>
      </c>
      <c r="E108" s="1">
        <v>10</v>
      </c>
      <c r="F108" s="1">
        <v>10</v>
      </c>
      <c r="G108" s="1">
        <v>10</v>
      </c>
      <c r="H108" s="1">
        <v>10</v>
      </c>
      <c r="I108" s="1">
        <v>15</v>
      </c>
      <c r="J108" s="2">
        <v>20</v>
      </c>
      <c r="K108" s="3">
        <v>5</v>
      </c>
      <c r="L108" s="3">
        <v>4</v>
      </c>
      <c r="M108" s="3">
        <v>4</v>
      </c>
      <c r="N108" s="3">
        <v>4</v>
      </c>
      <c r="O108" s="3">
        <v>4</v>
      </c>
      <c r="P108" s="3">
        <v>4</v>
      </c>
      <c r="Q108" s="3">
        <v>4</v>
      </c>
      <c r="R108" s="2">
        <v>5</v>
      </c>
      <c r="S108" s="1">
        <v>6</v>
      </c>
      <c r="T108" s="2">
        <v>86</v>
      </c>
    </row>
    <row r="109" spans="1:20" x14ac:dyDescent="0.3">
      <c r="A109" s="3" t="str">
        <f t="shared" si="1"/>
        <v>24_for_7</v>
      </c>
      <c r="B109" s="17">
        <v>1</v>
      </c>
      <c r="C109" s="15">
        <v>15</v>
      </c>
      <c r="D109" s="1">
        <v>5</v>
      </c>
      <c r="E109" s="1">
        <v>15</v>
      </c>
      <c r="F109" s="1">
        <v>10</v>
      </c>
      <c r="G109" s="1">
        <v>15</v>
      </c>
      <c r="H109" s="1">
        <v>15</v>
      </c>
      <c r="I109" s="1">
        <v>5</v>
      </c>
      <c r="J109" s="2">
        <v>20</v>
      </c>
      <c r="K109" s="3">
        <v>9</v>
      </c>
      <c r="L109" s="3">
        <v>10</v>
      </c>
      <c r="M109" s="3">
        <v>5</v>
      </c>
      <c r="N109" s="3">
        <v>10</v>
      </c>
      <c r="O109" s="3">
        <v>8</v>
      </c>
      <c r="P109" s="3">
        <v>7</v>
      </c>
      <c r="Q109" s="3">
        <v>8</v>
      </c>
      <c r="R109" s="2">
        <v>8</v>
      </c>
      <c r="S109" s="1">
        <v>7</v>
      </c>
      <c r="T109" s="2">
        <v>24</v>
      </c>
    </row>
    <row r="110" spans="1:20" x14ac:dyDescent="0.3">
      <c r="A110" s="3" t="str">
        <f t="shared" si="1"/>
        <v>25_for_7</v>
      </c>
      <c r="B110" s="17">
        <v>1</v>
      </c>
      <c r="C110" s="15">
        <v>5</v>
      </c>
      <c r="D110" s="1">
        <v>5</v>
      </c>
      <c r="E110" s="1">
        <v>5</v>
      </c>
      <c r="F110" s="1">
        <v>25</v>
      </c>
      <c r="G110" s="1">
        <v>25</v>
      </c>
      <c r="H110" s="1">
        <v>5</v>
      </c>
      <c r="I110" s="1">
        <v>5</v>
      </c>
      <c r="J110" s="2">
        <v>25</v>
      </c>
      <c r="K110" s="3">
        <v>2</v>
      </c>
      <c r="L110" s="3">
        <v>2</v>
      </c>
      <c r="M110" s="3">
        <v>2</v>
      </c>
      <c r="N110" s="3">
        <v>7</v>
      </c>
      <c r="O110" s="3">
        <v>7</v>
      </c>
      <c r="P110" s="3">
        <v>4</v>
      </c>
      <c r="Q110" s="3">
        <v>3</v>
      </c>
      <c r="R110" s="2">
        <v>7</v>
      </c>
      <c r="S110" s="1">
        <v>7</v>
      </c>
      <c r="T110" s="2">
        <v>25</v>
      </c>
    </row>
    <row r="111" spans="1:20" x14ac:dyDescent="0.3">
      <c r="A111" s="3" t="str">
        <f t="shared" si="1"/>
        <v>27_for_7</v>
      </c>
      <c r="B111" s="17">
        <v>1</v>
      </c>
      <c r="C111" s="15">
        <v>20</v>
      </c>
      <c r="D111" s="1">
        <v>10</v>
      </c>
      <c r="E111" s="1">
        <v>10</v>
      </c>
      <c r="F111" s="1">
        <v>15</v>
      </c>
      <c r="G111" s="1">
        <v>10</v>
      </c>
      <c r="H111" s="1">
        <v>5</v>
      </c>
      <c r="I111" s="1">
        <v>5</v>
      </c>
      <c r="J111" s="2">
        <v>25</v>
      </c>
      <c r="K111" s="3">
        <v>8</v>
      </c>
      <c r="L111" s="3">
        <v>8</v>
      </c>
      <c r="M111" s="3">
        <v>7</v>
      </c>
      <c r="N111" s="3">
        <v>7</v>
      </c>
      <c r="O111" s="3">
        <v>7</v>
      </c>
      <c r="P111" s="3">
        <v>7</v>
      </c>
      <c r="Q111" s="3">
        <v>7</v>
      </c>
      <c r="R111" s="2">
        <v>8</v>
      </c>
      <c r="S111" s="1">
        <v>7</v>
      </c>
      <c r="T111" s="2">
        <v>27</v>
      </c>
    </row>
    <row r="112" spans="1:20" x14ac:dyDescent="0.3">
      <c r="A112" s="3" t="str">
        <f t="shared" si="1"/>
        <v>29_for_7</v>
      </c>
      <c r="B112" s="17">
        <v>1</v>
      </c>
      <c r="C112" s="15">
        <v>0</v>
      </c>
      <c r="D112" s="1">
        <v>0</v>
      </c>
      <c r="E112" s="1">
        <v>0</v>
      </c>
      <c r="F112" s="1">
        <v>0</v>
      </c>
      <c r="G112" s="1">
        <v>0</v>
      </c>
      <c r="H112" s="1">
        <v>0</v>
      </c>
      <c r="I112" s="1">
        <v>0</v>
      </c>
      <c r="J112" s="2">
        <v>100</v>
      </c>
      <c r="K112" s="3">
        <v>10</v>
      </c>
      <c r="L112" s="3">
        <v>10</v>
      </c>
      <c r="M112" s="3">
        <v>10</v>
      </c>
      <c r="N112" s="3">
        <v>10</v>
      </c>
      <c r="O112" s="3">
        <v>10</v>
      </c>
      <c r="P112" s="3">
        <v>10</v>
      </c>
      <c r="Q112" s="3">
        <v>10</v>
      </c>
      <c r="R112" s="2">
        <v>10</v>
      </c>
      <c r="S112" s="1">
        <v>7</v>
      </c>
      <c r="T112" s="2">
        <v>29</v>
      </c>
    </row>
    <row r="113" spans="1:20" x14ac:dyDescent="0.3">
      <c r="A113" s="3" t="str">
        <f t="shared" si="1"/>
        <v>63_for_7</v>
      </c>
      <c r="B113" s="17">
        <v>1</v>
      </c>
      <c r="C113" s="15">
        <v>0</v>
      </c>
      <c r="D113" s="1">
        <v>0</v>
      </c>
      <c r="E113" s="1">
        <v>0</v>
      </c>
      <c r="F113" s="1">
        <v>0</v>
      </c>
      <c r="G113" s="1">
        <v>0</v>
      </c>
      <c r="H113" s="1">
        <v>0</v>
      </c>
      <c r="I113" s="1">
        <v>0</v>
      </c>
      <c r="J113" s="2">
        <v>100</v>
      </c>
      <c r="K113" s="3">
        <v>1</v>
      </c>
      <c r="L113" s="3">
        <v>1</v>
      </c>
      <c r="M113" s="3">
        <v>1</v>
      </c>
      <c r="N113" s="3">
        <v>1</v>
      </c>
      <c r="O113" s="3">
        <v>1</v>
      </c>
      <c r="P113" s="3">
        <v>1</v>
      </c>
      <c r="Q113" s="3">
        <v>1</v>
      </c>
      <c r="R113" s="2">
        <v>1</v>
      </c>
      <c r="S113" s="1">
        <v>7</v>
      </c>
      <c r="T113" s="2">
        <v>63</v>
      </c>
    </row>
    <row r="114" spans="1:20" x14ac:dyDescent="0.3">
      <c r="A114" s="3" t="str">
        <f t="shared" si="1"/>
        <v>1_for_8</v>
      </c>
      <c r="B114" s="17">
        <v>1</v>
      </c>
      <c r="C114" s="15">
        <v>25</v>
      </c>
      <c r="D114" s="1">
        <v>5</v>
      </c>
      <c r="E114" s="1">
        <v>5</v>
      </c>
      <c r="F114" s="1">
        <v>15</v>
      </c>
      <c r="G114" s="1">
        <v>15</v>
      </c>
      <c r="H114" s="1">
        <v>9</v>
      </c>
      <c r="I114" s="1">
        <v>8</v>
      </c>
      <c r="J114" s="2">
        <v>18</v>
      </c>
      <c r="K114" s="3">
        <v>5</v>
      </c>
      <c r="L114" s="3">
        <v>3</v>
      </c>
      <c r="M114" s="3">
        <v>2</v>
      </c>
      <c r="N114" s="3">
        <v>2</v>
      </c>
      <c r="O114" s="3">
        <v>3</v>
      </c>
      <c r="P114" s="3">
        <v>2</v>
      </c>
      <c r="Q114" s="3">
        <v>2</v>
      </c>
      <c r="R114" s="2">
        <v>2</v>
      </c>
      <c r="S114" s="1">
        <v>8</v>
      </c>
      <c r="T114" s="2">
        <v>1</v>
      </c>
    </row>
    <row r="115" spans="1:20" x14ac:dyDescent="0.3">
      <c r="A115" s="3" t="str">
        <f t="shared" si="1"/>
        <v>4_for_8</v>
      </c>
      <c r="B115" s="17">
        <v>1</v>
      </c>
      <c r="C115" s="15">
        <v>14</v>
      </c>
      <c r="D115" s="1">
        <v>10</v>
      </c>
      <c r="E115" s="1">
        <v>13</v>
      </c>
      <c r="F115" s="1">
        <v>13</v>
      </c>
      <c r="G115" s="1">
        <v>13</v>
      </c>
      <c r="H115" s="1">
        <v>13</v>
      </c>
      <c r="I115" s="1">
        <v>12</v>
      </c>
      <c r="J115" s="2">
        <v>12</v>
      </c>
      <c r="K115" s="3">
        <v>4</v>
      </c>
      <c r="L115" s="3">
        <v>3</v>
      </c>
      <c r="M115" s="3">
        <v>3</v>
      </c>
      <c r="N115" s="3">
        <v>4</v>
      </c>
      <c r="O115" s="3">
        <v>3</v>
      </c>
      <c r="P115" s="3">
        <v>3</v>
      </c>
      <c r="Q115" s="3">
        <v>3</v>
      </c>
      <c r="R115" s="2">
        <v>3</v>
      </c>
      <c r="S115" s="1">
        <v>8</v>
      </c>
      <c r="T115" s="2">
        <v>4</v>
      </c>
    </row>
    <row r="116" spans="1:20" x14ac:dyDescent="0.3">
      <c r="A116" s="3" t="str">
        <f t="shared" si="1"/>
        <v>5_for_8</v>
      </c>
      <c r="B116" s="17">
        <v>1</v>
      </c>
      <c r="C116" s="15">
        <v>3</v>
      </c>
      <c r="D116" s="1">
        <v>1</v>
      </c>
      <c r="E116" s="1">
        <v>17</v>
      </c>
      <c r="F116" s="1">
        <v>16</v>
      </c>
      <c r="G116" s="1">
        <v>16</v>
      </c>
      <c r="H116" s="1">
        <v>16</v>
      </c>
      <c r="I116" s="1">
        <v>14</v>
      </c>
      <c r="J116" s="2">
        <v>17</v>
      </c>
      <c r="K116" s="3">
        <v>6</v>
      </c>
      <c r="L116" s="3">
        <v>2</v>
      </c>
      <c r="M116" s="3">
        <v>7</v>
      </c>
      <c r="N116" s="3">
        <v>7</v>
      </c>
      <c r="O116" s="3">
        <v>7</v>
      </c>
      <c r="P116" s="3">
        <v>7</v>
      </c>
      <c r="Q116" s="3">
        <v>7</v>
      </c>
      <c r="R116" s="2">
        <v>7</v>
      </c>
      <c r="S116" s="1">
        <v>8</v>
      </c>
      <c r="T116" s="2">
        <v>5</v>
      </c>
    </row>
    <row r="117" spans="1:20" x14ac:dyDescent="0.3">
      <c r="A117" s="3" t="str">
        <f t="shared" si="1"/>
        <v>23_for_8</v>
      </c>
      <c r="B117" s="17">
        <v>1</v>
      </c>
      <c r="C117" s="15">
        <v>16</v>
      </c>
      <c r="D117" s="1">
        <v>7</v>
      </c>
      <c r="E117" s="1">
        <v>11</v>
      </c>
      <c r="F117" s="1">
        <v>11</v>
      </c>
      <c r="G117" s="1">
        <v>14</v>
      </c>
      <c r="H117" s="1">
        <v>13</v>
      </c>
      <c r="I117" s="1">
        <v>14</v>
      </c>
      <c r="J117" s="2">
        <v>14</v>
      </c>
      <c r="K117" s="3">
        <v>4</v>
      </c>
      <c r="L117" s="3">
        <v>2</v>
      </c>
      <c r="M117" s="3">
        <v>3</v>
      </c>
      <c r="N117" s="3">
        <v>3</v>
      </c>
      <c r="O117" s="3">
        <v>3</v>
      </c>
      <c r="P117" s="3">
        <v>2</v>
      </c>
      <c r="Q117" s="3">
        <v>3</v>
      </c>
      <c r="R117" s="2">
        <v>3</v>
      </c>
      <c r="S117" s="1">
        <v>8</v>
      </c>
      <c r="T117" s="2">
        <v>23</v>
      </c>
    </row>
    <row r="118" spans="1:20" x14ac:dyDescent="0.3">
      <c r="A118" s="3" t="str">
        <f t="shared" si="1"/>
        <v>25_for_8</v>
      </c>
      <c r="B118" s="17">
        <v>1</v>
      </c>
      <c r="C118" s="15">
        <v>5</v>
      </c>
      <c r="D118" s="1">
        <v>5</v>
      </c>
      <c r="E118" s="1">
        <v>5</v>
      </c>
      <c r="F118" s="1">
        <v>25</v>
      </c>
      <c r="G118" s="1">
        <v>25</v>
      </c>
      <c r="H118" s="1">
        <v>5</v>
      </c>
      <c r="I118" s="1">
        <v>5</v>
      </c>
      <c r="J118" s="2">
        <v>25</v>
      </c>
      <c r="K118" s="3">
        <v>2</v>
      </c>
      <c r="L118" s="3">
        <v>2</v>
      </c>
      <c r="M118" s="3">
        <v>2</v>
      </c>
      <c r="N118" s="3">
        <v>7</v>
      </c>
      <c r="O118" s="3">
        <v>7</v>
      </c>
      <c r="P118" s="3">
        <v>5</v>
      </c>
      <c r="Q118" s="3">
        <v>5</v>
      </c>
      <c r="R118" s="2">
        <v>8</v>
      </c>
      <c r="S118" s="1">
        <v>8</v>
      </c>
      <c r="T118" s="2">
        <v>25</v>
      </c>
    </row>
    <row r="119" spans="1:20" x14ac:dyDescent="0.3">
      <c r="A119" s="3" t="str">
        <f t="shared" si="1"/>
        <v>26_for_8</v>
      </c>
      <c r="B119" s="17">
        <v>1</v>
      </c>
      <c r="C119" s="15">
        <v>11</v>
      </c>
      <c r="D119" s="1">
        <v>9</v>
      </c>
      <c r="E119" s="1">
        <v>15</v>
      </c>
      <c r="F119" s="1">
        <v>15</v>
      </c>
      <c r="G119" s="1">
        <v>15</v>
      </c>
      <c r="H119" s="1">
        <v>15</v>
      </c>
      <c r="I119" s="1">
        <v>10</v>
      </c>
      <c r="J119" s="2">
        <v>10</v>
      </c>
      <c r="K119" s="3">
        <v>5</v>
      </c>
      <c r="L119" s="3">
        <v>2</v>
      </c>
      <c r="M119" s="3">
        <v>5</v>
      </c>
      <c r="N119" s="3">
        <v>3</v>
      </c>
      <c r="O119" s="3">
        <v>3</v>
      </c>
      <c r="P119" s="3">
        <v>3</v>
      </c>
      <c r="Q119" s="3">
        <v>2</v>
      </c>
      <c r="R119" s="2">
        <v>4</v>
      </c>
      <c r="S119" s="1">
        <v>8</v>
      </c>
      <c r="T119" s="2">
        <v>26</v>
      </c>
    </row>
    <row r="120" spans="1:20" x14ac:dyDescent="0.3">
      <c r="A120" s="3" t="str">
        <f t="shared" si="1"/>
        <v>28_for_8</v>
      </c>
      <c r="B120" s="17">
        <v>1</v>
      </c>
      <c r="C120" s="15">
        <v>17</v>
      </c>
      <c r="D120" s="1">
        <v>0</v>
      </c>
      <c r="E120" s="1">
        <v>16</v>
      </c>
      <c r="F120" s="1">
        <v>14</v>
      </c>
      <c r="G120" s="1">
        <v>15</v>
      </c>
      <c r="H120" s="1">
        <v>15</v>
      </c>
      <c r="I120" s="1">
        <v>9</v>
      </c>
      <c r="J120" s="2">
        <v>14</v>
      </c>
      <c r="K120" s="3">
        <v>7</v>
      </c>
      <c r="L120" s="3">
        <v>5</v>
      </c>
      <c r="M120" s="3">
        <v>10</v>
      </c>
      <c r="N120" s="3">
        <v>9</v>
      </c>
      <c r="O120" s="3">
        <v>9</v>
      </c>
      <c r="P120" s="3">
        <v>6</v>
      </c>
      <c r="Q120" s="3">
        <v>10</v>
      </c>
      <c r="R120" s="2">
        <v>9</v>
      </c>
      <c r="S120" s="1">
        <v>8</v>
      </c>
      <c r="T120" s="2">
        <v>28</v>
      </c>
    </row>
    <row r="121" spans="1:20" x14ac:dyDescent="0.3">
      <c r="A121" s="3" t="str">
        <f t="shared" si="1"/>
        <v>38_for_8</v>
      </c>
      <c r="B121" s="17">
        <v>1</v>
      </c>
      <c r="C121" s="15">
        <v>11</v>
      </c>
      <c r="D121" s="1">
        <v>6</v>
      </c>
      <c r="E121" s="1">
        <v>11</v>
      </c>
      <c r="F121" s="1">
        <v>12</v>
      </c>
      <c r="G121" s="1">
        <v>12</v>
      </c>
      <c r="H121" s="1">
        <v>29</v>
      </c>
      <c r="I121" s="1">
        <v>8</v>
      </c>
      <c r="J121" s="2">
        <v>11</v>
      </c>
      <c r="K121" s="3">
        <v>5</v>
      </c>
      <c r="L121" s="3">
        <v>5</v>
      </c>
      <c r="M121" s="3">
        <v>5</v>
      </c>
      <c r="N121" s="3">
        <v>5</v>
      </c>
      <c r="O121" s="3">
        <v>5</v>
      </c>
      <c r="P121" s="3">
        <v>5</v>
      </c>
      <c r="Q121" s="3">
        <v>5</v>
      </c>
      <c r="R121" s="2">
        <v>5</v>
      </c>
      <c r="S121" s="1">
        <v>8</v>
      </c>
      <c r="T121" s="2">
        <v>38</v>
      </c>
    </row>
    <row r="122" spans="1:20" x14ac:dyDescent="0.3">
      <c r="A122" s="3" t="str">
        <f t="shared" si="1"/>
        <v>39_for_8</v>
      </c>
      <c r="B122" s="17">
        <v>1</v>
      </c>
      <c r="C122" s="15">
        <v>10</v>
      </c>
      <c r="D122" s="1">
        <v>0</v>
      </c>
      <c r="E122" s="1">
        <v>20</v>
      </c>
      <c r="F122" s="1">
        <v>10</v>
      </c>
      <c r="G122" s="1">
        <v>10</v>
      </c>
      <c r="H122" s="1">
        <v>20</v>
      </c>
      <c r="I122" s="1">
        <v>10</v>
      </c>
      <c r="J122" s="2">
        <v>20</v>
      </c>
      <c r="K122" s="3">
        <v>1</v>
      </c>
      <c r="L122" s="3">
        <v>1</v>
      </c>
      <c r="M122" s="3">
        <v>5</v>
      </c>
      <c r="N122" s="3">
        <v>3</v>
      </c>
      <c r="O122" s="3">
        <v>3</v>
      </c>
      <c r="P122" s="3">
        <v>2</v>
      </c>
      <c r="Q122" s="3">
        <v>2</v>
      </c>
      <c r="R122" s="2">
        <v>1</v>
      </c>
      <c r="S122" s="1">
        <v>8</v>
      </c>
      <c r="T122" s="2">
        <v>39</v>
      </c>
    </row>
    <row r="123" spans="1:20" x14ac:dyDescent="0.3">
      <c r="A123" s="3" t="str">
        <f t="shared" si="1"/>
        <v>41_for_8</v>
      </c>
      <c r="B123" s="17">
        <v>1</v>
      </c>
      <c r="C123" s="15">
        <v>40</v>
      </c>
      <c r="D123" s="1">
        <v>0</v>
      </c>
      <c r="E123" s="1">
        <v>0</v>
      </c>
      <c r="F123" s="1">
        <v>20</v>
      </c>
      <c r="G123" s="1">
        <v>20</v>
      </c>
      <c r="H123" s="1">
        <v>0</v>
      </c>
      <c r="I123" s="1">
        <v>0</v>
      </c>
      <c r="J123" s="2">
        <v>20</v>
      </c>
      <c r="K123" s="3">
        <v>3</v>
      </c>
      <c r="L123" s="3">
        <v>1</v>
      </c>
      <c r="M123" s="3">
        <v>1</v>
      </c>
      <c r="N123" s="3">
        <v>5</v>
      </c>
      <c r="O123" s="3">
        <v>3</v>
      </c>
      <c r="P123" s="3">
        <v>3</v>
      </c>
      <c r="Q123" s="3">
        <v>2</v>
      </c>
      <c r="R123" s="2">
        <v>2</v>
      </c>
      <c r="S123" s="1">
        <v>8</v>
      </c>
      <c r="T123" s="2">
        <v>41</v>
      </c>
    </row>
    <row r="124" spans="1:20" x14ac:dyDescent="0.3">
      <c r="A124" s="3" t="str">
        <f t="shared" si="1"/>
        <v>43_for_8</v>
      </c>
      <c r="B124" s="17">
        <v>1</v>
      </c>
      <c r="C124" s="15">
        <v>0</v>
      </c>
      <c r="D124" s="1">
        <v>0</v>
      </c>
      <c r="E124" s="1">
        <v>0</v>
      </c>
      <c r="F124" s="1">
        <v>23</v>
      </c>
      <c r="G124" s="1">
        <v>0</v>
      </c>
      <c r="H124" s="1">
        <v>0</v>
      </c>
      <c r="I124" s="1">
        <v>29</v>
      </c>
      <c r="J124" s="2">
        <v>48</v>
      </c>
      <c r="K124" s="3">
        <v>6</v>
      </c>
      <c r="L124" s="3">
        <v>6</v>
      </c>
      <c r="M124" s="3">
        <v>2</v>
      </c>
      <c r="N124" s="3">
        <v>5</v>
      </c>
      <c r="O124" s="3">
        <v>7</v>
      </c>
      <c r="P124" s="3">
        <v>6</v>
      </c>
      <c r="Q124" s="3">
        <v>7</v>
      </c>
      <c r="R124" s="2">
        <v>5</v>
      </c>
      <c r="S124" s="1">
        <v>8</v>
      </c>
      <c r="T124" s="2">
        <v>43</v>
      </c>
    </row>
    <row r="125" spans="1:20" x14ac:dyDescent="0.3">
      <c r="A125" s="3" t="str">
        <f t="shared" si="1"/>
        <v>50_for_8</v>
      </c>
      <c r="B125" s="17">
        <v>1</v>
      </c>
      <c r="C125" s="15">
        <v>30</v>
      </c>
      <c r="D125" s="1">
        <v>0</v>
      </c>
      <c r="E125" s="1">
        <v>0</v>
      </c>
      <c r="F125" s="1">
        <v>13</v>
      </c>
      <c r="G125" s="1">
        <v>3</v>
      </c>
      <c r="H125" s="1">
        <v>13</v>
      </c>
      <c r="I125" s="1">
        <v>15</v>
      </c>
      <c r="J125" s="2">
        <v>26</v>
      </c>
      <c r="K125" s="3">
        <v>5</v>
      </c>
      <c r="L125" s="3">
        <v>4</v>
      </c>
      <c r="M125" s="3">
        <v>5</v>
      </c>
      <c r="N125" s="3">
        <v>6</v>
      </c>
      <c r="O125" s="3">
        <v>5</v>
      </c>
      <c r="P125" s="3">
        <v>8</v>
      </c>
      <c r="Q125" s="3">
        <v>7</v>
      </c>
      <c r="R125" s="2">
        <v>7</v>
      </c>
      <c r="S125" s="1">
        <v>8</v>
      </c>
      <c r="T125" s="2">
        <v>50</v>
      </c>
    </row>
    <row r="126" spans="1:20" x14ac:dyDescent="0.3">
      <c r="A126" s="3" t="str">
        <f t="shared" si="1"/>
        <v>51_for_8</v>
      </c>
      <c r="B126" s="17">
        <v>1</v>
      </c>
      <c r="C126" s="15">
        <v>30</v>
      </c>
      <c r="D126" s="1">
        <v>6</v>
      </c>
      <c r="E126" s="1">
        <v>6</v>
      </c>
      <c r="F126" s="1">
        <v>6</v>
      </c>
      <c r="G126" s="1">
        <v>6</v>
      </c>
      <c r="H126" s="1">
        <v>6</v>
      </c>
      <c r="I126" s="1">
        <v>30</v>
      </c>
      <c r="J126" s="2">
        <v>10</v>
      </c>
      <c r="K126" s="3">
        <v>5</v>
      </c>
      <c r="L126" s="3">
        <v>5</v>
      </c>
      <c r="M126" s="3">
        <v>5</v>
      </c>
      <c r="N126" s="3">
        <v>8</v>
      </c>
      <c r="O126" s="3">
        <v>5</v>
      </c>
      <c r="P126" s="3">
        <v>2</v>
      </c>
      <c r="Q126" s="3">
        <v>5</v>
      </c>
      <c r="R126" s="2">
        <v>5</v>
      </c>
      <c r="S126" s="1">
        <v>8</v>
      </c>
      <c r="T126" s="2">
        <v>51</v>
      </c>
    </row>
    <row r="127" spans="1:20" x14ac:dyDescent="0.3">
      <c r="A127" s="3" t="str">
        <f t="shared" si="1"/>
        <v>53_for_8</v>
      </c>
      <c r="B127" s="17">
        <v>1</v>
      </c>
      <c r="C127" s="15">
        <v>6</v>
      </c>
      <c r="D127" s="1">
        <v>8</v>
      </c>
      <c r="E127" s="1">
        <v>30</v>
      </c>
      <c r="F127" s="1">
        <v>8</v>
      </c>
      <c r="G127" s="1">
        <v>8</v>
      </c>
      <c r="H127" s="1">
        <v>30</v>
      </c>
      <c r="I127" s="1">
        <v>5</v>
      </c>
      <c r="J127" s="2">
        <v>5</v>
      </c>
      <c r="K127" s="3">
        <v>8</v>
      </c>
      <c r="L127" s="3">
        <v>8</v>
      </c>
      <c r="M127" s="3">
        <v>8</v>
      </c>
      <c r="N127" s="3">
        <v>8</v>
      </c>
      <c r="O127" s="3">
        <v>8</v>
      </c>
      <c r="P127" s="3">
        <v>8</v>
      </c>
      <c r="Q127" s="3">
        <v>8</v>
      </c>
      <c r="R127" s="2">
        <v>8</v>
      </c>
      <c r="S127" s="1">
        <v>8</v>
      </c>
      <c r="T127" s="2">
        <v>53</v>
      </c>
    </row>
    <row r="128" spans="1:20" x14ac:dyDescent="0.3">
      <c r="A128" s="3" t="str">
        <f t="shared" si="1"/>
        <v>62_for_8</v>
      </c>
      <c r="B128" s="17">
        <v>1</v>
      </c>
      <c r="C128" s="15">
        <v>10</v>
      </c>
      <c r="D128" s="1">
        <v>0</v>
      </c>
      <c r="E128" s="1">
        <v>10</v>
      </c>
      <c r="F128" s="1">
        <v>10</v>
      </c>
      <c r="G128" s="1">
        <v>10</v>
      </c>
      <c r="H128" s="1">
        <v>20</v>
      </c>
      <c r="I128" s="1">
        <v>10</v>
      </c>
      <c r="J128" s="2">
        <v>30</v>
      </c>
      <c r="K128" s="3">
        <v>1</v>
      </c>
      <c r="L128" s="3">
        <v>1</v>
      </c>
      <c r="M128" s="3">
        <v>1</v>
      </c>
      <c r="N128" s="3">
        <v>1</v>
      </c>
      <c r="O128" s="3">
        <v>1</v>
      </c>
      <c r="P128" s="3">
        <v>1</v>
      </c>
      <c r="Q128" s="3">
        <v>1</v>
      </c>
      <c r="R128" s="2">
        <v>1</v>
      </c>
      <c r="S128" s="1">
        <v>8</v>
      </c>
      <c r="T128" s="2">
        <v>62</v>
      </c>
    </row>
    <row r="129" spans="1:20" x14ac:dyDescent="0.3">
      <c r="A129" s="3" t="str">
        <f t="shared" si="1"/>
        <v>63_for_8</v>
      </c>
      <c r="B129" s="17">
        <v>1</v>
      </c>
      <c r="C129" s="15">
        <v>20</v>
      </c>
      <c r="D129" s="1">
        <v>0</v>
      </c>
      <c r="E129" s="1">
        <v>0</v>
      </c>
      <c r="F129" s="1">
        <v>0</v>
      </c>
      <c r="G129" s="1">
        <v>15</v>
      </c>
      <c r="H129" s="1">
        <v>0</v>
      </c>
      <c r="I129" s="1">
        <v>0</v>
      </c>
      <c r="J129" s="2">
        <v>65</v>
      </c>
      <c r="K129" s="3">
        <v>2</v>
      </c>
      <c r="L129" s="3">
        <v>4</v>
      </c>
      <c r="M129" s="3">
        <v>2</v>
      </c>
      <c r="N129" s="3">
        <v>3</v>
      </c>
      <c r="O129" s="3">
        <v>4</v>
      </c>
      <c r="P129" s="3">
        <v>4</v>
      </c>
      <c r="Q129" s="3">
        <v>3</v>
      </c>
      <c r="R129" s="2">
        <v>4</v>
      </c>
      <c r="S129" s="1">
        <v>8</v>
      </c>
      <c r="T129" s="2">
        <v>63</v>
      </c>
    </row>
    <row r="130" spans="1:20" x14ac:dyDescent="0.3">
      <c r="A130" s="3" t="str">
        <f t="shared" ref="A130:A133" si="2">CONCATENATE(T130,"_for_",S130)</f>
        <v>65_for_8</v>
      </c>
      <c r="B130" s="17">
        <v>1</v>
      </c>
      <c r="C130" s="15">
        <v>25</v>
      </c>
      <c r="D130" s="1">
        <v>3</v>
      </c>
      <c r="E130" s="1">
        <v>7</v>
      </c>
      <c r="F130" s="1">
        <v>20</v>
      </c>
      <c r="G130" s="1">
        <v>9</v>
      </c>
      <c r="H130" s="1">
        <v>10</v>
      </c>
      <c r="I130" s="1">
        <v>11</v>
      </c>
      <c r="J130" s="2">
        <v>15</v>
      </c>
      <c r="K130" s="3">
        <v>1</v>
      </c>
      <c r="L130" s="3">
        <v>1</v>
      </c>
      <c r="M130" s="3">
        <v>1</v>
      </c>
      <c r="N130" s="3">
        <v>1</v>
      </c>
      <c r="O130" s="3">
        <v>1</v>
      </c>
      <c r="P130" s="3">
        <v>1</v>
      </c>
      <c r="Q130" s="3">
        <v>1</v>
      </c>
      <c r="R130" s="2">
        <v>1</v>
      </c>
      <c r="S130" s="1">
        <v>8</v>
      </c>
      <c r="T130" s="2">
        <v>65</v>
      </c>
    </row>
    <row r="131" spans="1:20" x14ac:dyDescent="0.3">
      <c r="A131" s="3" t="str">
        <f t="shared" si="2"/>
        <v>75_for_8</v>
      </c>
      <c r="B131" s="17">
        <v>1</v>
      </c>
      <c r="C131" s="15">
        <v>29</v>
      </c>
      <c r="D131" s="1">
        <v>0</v>
      </c>
      <c r="E131" s="1">
        <v>0</v>
      </c>
      <c r="F131" s="1">
        <v>23</v>
      </c>
      <c r="G131" s="1">
        <v>0</v>
      </c>
      <c r="H131" s="1">
        <v>21</v>
      </c>
      <c r="I131" s="1">
        <v>3</v>
      </c>
      <c r="J131" s="2">
        <v>24</v>
      </c>
      <c r="K131" s="3">
        <v>5</v>
      </c>
      <c r="L131" s="3">
        <v>3</v>
      </c>
      <c r="M131" s="3">
        <v>3</v>
      </c>
      <c r="N131" s="3">
        <v>1</v>
      </c>
      <c r="O131" s="3">
        <v>1</v>
      </c>
      <c r="P131" s="3">
        <v>1</v>
      </c>
      <c r="Q131" s="3">
        <v>3</v>
      </c>
      <c r="R131" s="2">
        <v>1</v>
      </c>
      <c r="S131" s="1">
        <v>8</v>
      </c>
      <c r="T131" s="2">
        <v>75</v>
      </c>
    </row>
    <row r="132" spans="1:20" x14ac:dyDescent="0.3">
      <c r="A132" s="3" t="str">
        <f t="shared" si="2"/>
        <v>85_for_8</v>
      </c>
      <c r="B132" s="17">
        <v>1</v>
      </c>
      <c r="C132" s="15">
        <v>25</v>
      </c>
      <c r="D132" s="1">
        <v>0</v>
      </c>
      <c r="E132" s="1">
        <v>0</v>
      </c>
      <c r="F132" s="1">
        <v>25</v>
      </c>
      <c r="G132" s="1">
        <v>0</v>
      </c>
      <c r="H132" s="1">
        <v>25</v>
      </c>
      <c r="I132" s="1">
        <v>5</v>
      </c>
      <c r="J132" s="2">
        <v>20</v>
      </c>
      <c r="K132" s="3">
        <v>1</v>
      </c>
      <c r="L132" s="3">
        <v>1</v>
      </c>
      <c r="M132" s="3">
        <v>1</v>
      </c>
      <c r="N132" s="3">
        <v>1</v>
      </c>
      <c r="O132" s="3">
        <v>1</v>
      </c>
      <c r="P132" s="3">
        <v>1</v>
      </c>
      <c r="Q132" s="3">
        <v>1</v>
      </c>
      <c r="R132" s="2">
        <v>1</v>
      </c>
      <c r="S132" s="1">
        <v>8</v>
      </c>
      <c r="T132" s="2">
        <v>85</v>
      </c>
    </row>
    <row r="133" spans="1:20" x14ac:dyDescent="0.3">
      <c r="A133" s="3" t="str">
        <f t="shared" si="2"/>
        <v>86_for_8</v>
      </c>
      <c r="B133" s="17">
        <v>1</v>
      </c>
      <c r="C133" s="15">
        <v>20</v>
      </c>
      <c r="D133" s="1">
        <v>30</v>
      </c>
      <c r="E133" s="1">
        <v>10</v>
      </c>
      <c r="F133" s="1">
        <v>0</v>
      </c>
      <c r="G133" s="1">
        <v>10</v>
      </c>
      <c r="H133" s="1">
        <v>5</v>
      </c>
      <c r="I133" s="1">
        <v>20</v>
      </c>
      <c r="J133" s="2">
        <v>5</v>
      </c>
      <c r="K133" s="3">
        <v>3</v>
      </c>
      <c r="L133" s="3">
        <v>5</v>
      </c>
      <c r="M133" s="3">
        <v>5</v>
      </c>
      <c r="N133" s="3">
        <v>2</v>
      </c>
      <c r="O133" s="3">
        <v>2</v>
      </c>
      <c r="P133" s="3">
        <v>2</v>
      </c>
      <c r="Q133" s="3">
        <v>3</v>
      </c>
      <c r="R133" s="2">
        <v>2</v>
      </c>
      <c r="S133" s="1">
        <v>8</v>
      </c>
      <c r="T133" s="2">
        <v>86</v>
      </c>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1D9A4-5C29-469F-A501-38121950F255}">
  <dimension ref="A1:D3"/>
  <sheetViews>
    <sheetView workbookViewId="0">
      <selection activeCell="D1" sqref="D1"/>
    </sheetView>
  </sheetViews>
  <sheetFormatPr defaultRowHeight="14.4" x14ac:dyDescent="0.3"/>
  <sheetData>
    <row r="1" spans="1:4" x14ac:dyDescent="0.3">
      <c r="A1" t="s">
        <v>90</v>
      </c>
      <c r="D1" t="s">
        <v>98</v>
      </c>
    </row>
    <row r="2" spans="1:4" x14ac:dyDescent="0.3">
      <c r="A2" t="s">
        <v>3</v>
      </c>
      <c r="D2" t="s">
        <v>99</v>
      </c>
    </row>
    <row r="3" spans="1:4" x14ac:dyDescent="0.3">
      <c r="D3"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01 Survey For Each Evaluation</vt:lpstr>
      <vt:lpstr>02 Copy &amp; PasteValues in 2. Row</vt:lpstr>
      <vt:lpstr>03 Data for the DEA Model</vt:lpstr>
      <vt:lpstr>04 Respondents Database</vt:lpstr>
      <vt:lpstr>05 Table A1 - KPI Definitions</vt:lpstr>
      <vt:lpstr>06 Data for Lu et al. (2019)</vt:lpstr>
      <vt:lpstr>07 Lookup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dc:creator>
  <cp:lastModifiedBy>GE</cp:lastModifiedBy>
  <dcterms:created xsi:type="dcterms:W3CDTF">2018-11-28T06:03:49Z</dcterms:created>
  <dcterms:modified xsi:type="dcterms:W3CDTF">2019-05-03T23:06:02Z</dcterms:modified>
</cp:coreProperties>
</file>